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0"/>
  </bookViews>
  <sheets>
    <sheet name="zał1.doch. wyd " sheetId="1" r:id="rId1"/>
  </sheets>
  <definedNames>
    <definedName name="_xlnm.Print_Area" localSheetId="0">'zał1.doch. wyd '!$A$1:$K$108</definedName>
    <definedName name="_xlnm.Print_Titles" localSheetId="0">'zał1.doch. wyd '!$5:$5</definedName>
  </definedNames>
  <calcPr fullCalcOnLoad="1"/>
</workbook>
</file>

<file path=xl/sharedStrings.xml><?xml version="1.0" encoding="utf-8"?>
<sst xmlns="http://schemas.openxmlformats.org/spreadsheetml/2006/main" count="220" uniqueCount="207">
  <si>
    <t>Dział</t>
  </si>
  <si>
    <t>Rozdział</t>
  </si>
  <si>
    <t>Nazwa</t>
  </si>
  <si>
    <t>Rolnictwo i łowiectwo</t>
  </si>
  <si>
    <t>Melioracje wodne</t>
  </si>
  <si>
    <t>Pozostała działalność</t>
  </si>
  <si>
    <t>Transport i łączność</t>
  </si>
  <si>
    <t>Drogi publiczne gminne</t>
  </si>
  <si>
    <t>Drogi wewnętrzne</t>
  </si>
  <si>
    <t>Gospodarka mieszkaniowa</t>
  </si>
  <si>
    <t>Różne jednostki obsługi gospodarki mieszkaniowej</t>
  </si>
  <si>
    <t>Gospodarka gruntami i nieruchomościami</t>
  </si>
  <si>
    <t>Działalność usługowa</t>
  </si>
  <si>
    <t>Plany zagospodarowania przestrzennego</t>
  </si>
  <si>
    <t>Cmentarze</t>
  </si>
  <si>
    <t>Administracja publiczna</t>
  </si>
  <si>
    <t>Urzędy naczelnych organów władzy państwowej, kontroli i ochrony prawa</t>
  </si>
  <si>
    <t>Bezpieczeństwo publiczne i ochrona przeciwpożarowa</t>
  </si>
  <si>
    <t>Zarządzanie kryzysowe</t>
  </si>
  <si>
    <t>Obsługa długu publicznego</t>
  </si>
  <si>
    <t>Różne rozliczenia</t>
  </si>
  <si>
    <t>Rezerwy ogólne i celowe</t>
  </si>
  <si>
    <t>Oświata i wychowanie</t>
  </si>
  <si>
    <t>Gimnazja</t>
  </si>
  <si>
    <t>Dowożenie uczniów do szkół</t>
  </si>
  <si>
    <t>Szkoły artystyczne</t>
  </si>
  <si>
    <t>Dokształcanie i doskonalenie nauczycieli</t>
  </si>
  <si>
    <t xml:space="preserve">Pozostała działalność  </t>
  </si>
  <si>
    <t>Ochrona zdrowia</t>
  </si>
  <si>
    <t>Programy polityki zdrowotnej</t>
  </si>
  <si>
    <t>Zwalczanie narkomanii</t>
  </si>
  <si>
    <t>Przeciwdziałanie alkoholizmowi</t>
  </si>
  <si>
    <t>Pomoc społeczna</t>
  </si>
  <si>
    <t>Zasiłki i pomoc w naturze oraz składki na ubezpieczenia emerytalne i rentowe</t>
  </si>
  <si>
    <t>Dodatki mieszkaniowe</t>
  </si>
  <si>
    <t>Usługi opiekuńcze i specjalistyczne usługi opiekuńcze</t>
  </si>
  <si>
    <t>Edukacyjna opieka wychowawcza</t>
  </si>
  <si>
    <t>Pomoc materialna dla uczniów</t>
  </si>
  <si>
    <t>Gospodarka komunalna i ochrona środowiska</t>
  </si>
  <si>
    <t>Oczyszczanie miast i wsi</t>
  </si>
  <si>
    <t>Utrzymanie zieleni w miastach i gminach</t>
  </si>
  <si>
    <t>Kultura i ochrona dziedzictwa narodowego</t>
  </si>
  <si>
    <t>Pozostałe zadania w zakresie kultury</t>
  </si>
  <si>
    <t xml:space="preserve">Biblioteki </t>
  </si>
  <si>
    <t>Ochrona zabytków i opieka nad zabytkami</t>
  </si>
  <si>
    <t>Instytucje kultury fizycznej</t>
  </si>
  <si>
    <t>010</t>
  </si>
  <si>
    <t xml:space="preserve">         O G Ó Ł E M</t>
  </si>
  <si>
    <t>01008</t>
  </si>
  <si>
    <t>01030</t>
  </si>
  <si>
    <t>01095</t>
  </si>
  <si>
    <t>600</t>
  </si>
  <si>
    <t>60016</t>
  </si>
  <si>
    <t>60017</t>
  </si>
  <si>
    <t>700</t>
  </si>
  <si>
    <t>70004</t>
  </si>
  <si>
    <t>70005</t>
  </si>
  <si>
    <t>70095</t>
  </si>
  <si>
    <t>710</t>
  </si>
  <si>
    <t>71004</t>
  </si>
  <si>
    <t>71013</t>
  </si>
  <si>
    <t>71035</t>
  </si>
  <si>
    <t>750</t>
  </si>
  <si>
    <t>75011</t>
  </si>
  <si>
    <t>75022</t>
  </si>
  <si>
    <t>75023</t>
  </si>
  <si>
    <t>75075</t>
  </si>
  <si>
    <t>75095</t>
  </si>
  <si>
    <t>751</t>
  </si>
  <si>
    <t>75101</t>
  </si>
  <si>
    <t>754</t>
  </si>
  <si>
    <t>75412</t>
  </si>
  <si>
    <t>75414</t>
  </si>
  <si>
    <t>75416</t>
  </si>
  <si>
    <t>75421</t>
  </si>
  <si>
    <t>75495</t>
  </si>
  <si>
    <t>756</t>
  </si>
  <si>
    <t>75647</t>
  </si>
  <si>
    <t>757</t>
  </si>
  <si>
    <t>75702</t>
  </si>
  <si>
    <t xml:space="preserve">Przedszkola </t>
  </si>
  <si>
    <t>758</t>
  </si>
  <si>
    <t>75818</t>
  </si>
  <si>
    <t>801</t>
  </si>
  <si>
    <t>80101</t>
  </si>
  <si>
    <t>80103</t>
  </si>
  <si>
    <t>Oddziały przedszkolne w szkołach podstawowych</t>
  </si>
  <si>
    <t>80104</t>
  </si>
  <si>
    <t>80110</t>
  </si>
  <si>
    <t>80113</t>
  </si>
  <si>
    <t>80132</t>
  </si>
  <si>
    <t>80146</t>
  </si>
  <si>
    <t>80148</t>
  </si>
  <si>
    <t>80195</t>
  </si>
  <si>
    <t>851</t>
  </si>
  <si>
    <t>85149</t>
  </si>
  <si>
    <t>85153</t>
  </si>
  <si>
    <t>85154</t>
  </si>
  <si>
    <t>852</t>
  </si>
  <si>
    <t>85212</t>
  </si>
  <si>
    <t>85213</t>
  </si>
  <si>
    <t>85214</t>
  </si>
  <si>
    <t>85215</t>
  </si>
  <si>
    <t>85219</t>
  </si>
  <si>
    <t>85228</t>
  </si>
  <si>
    <t>85295</t>
  </si>
  <si>
    <t>854</t>
  </si>
  <si>
    <t>85401</t>
  </si>
  <si>
    <t>85415</t>
  </si>
  <si>
    <t>900</t>
  </si>
  <si>
    <t>90003</t>
  </si>
  <si>
    <t>90004</t>
  </si>
  <si>
    <t>90015</t>
  </si>
  <si>
    <t>90095</t>
  </si>
  <si>
    <t>921</t>
  </si>
  <si>
    <t>92105</t>
  </si>
  <si>
    <t>92109</t>
  </si>
  <si>
    <t>92116</t>
  </si>
  <si>
    <t>92120</t>
  </si>
  <si>
    <t>92195</t>
  </si>
  <si>
    <t>926</t>
  </si>
  <si>
    <t>92604</t>
  </si>
  <si>
    <t>92605</t>
  </si>
  <si>
    <t>92695</t>
  </si>
  <si>
    <t>75814</t>
  </si>
  <si>
    <t>Różne rozliczenia finansowe</t>
  </si>
  <si>
    <t>400</t>
  </si>
  <si>
    <t>40002</t>
  </si>
  <si>
    <t>Wytwarzanie i zaopatrywanie w energię elektryczną, gaz i wodę</t>
  </si>
  <si>
    <t>Dostarczanie wody</t>
  </si>
  <si>
    <t>85216</t>
  </si>
  <si>
    <t>Zasiłki stałe</t>
  </si>
  <si>
    <t>853</t>
  </si>
  <si>
    <t>85395</t>
  </si>
  <si>
    <t>Pozostałe zadania w zakresie polityki społecznej</t>
  </si>
  <si>
    <t>01010</t>
  </si>
  <si>
    <t>Infrastruktura wodociągowa i sanitacyjna wsi</t>
  </si>
  <si>
    <t>630</t>
  </si>
  <si>
    <t>63003</t>
  </si>
  <si>
    <t>85195</t>
  </si>
  <si>
    <t>85202</t>
  </si>
  <si>
    <t>Domy pomocy społecznej</t>
  </si>
  <si>
    <t>85404</t>
  </si>
  <si>
    <t>Wczesne wspomaganie rozwoju dziecka</t>
  </si>
  <si>
    <t>90002</t>
  </si>
  <si>
    <t>Gospodarka odpadami</t>
  </si>
  <si>
    <t>Turystyka</t>
  </si>
  <si>
    <t>Zadania w zakresie upowszechniania turystyki</t>
  </si>
  <si>
    <t>Obrona cywilna</t>
  </si>
  <si>
    <t>Ochotnicze straże pożarne</t>
  </si>
  <si>
    <t>Izby rolnicze</t>
  </si>
  <si>
    <t>Prace geodezyjne i kartograficzne (nieinwestycyjne)</t>
  </si>
  <si>
    <t>Urzędy wojewódzkie</t>
  </si>
  <si>
    <t>Rady gmin (miast i miast na prawach powiatu)</t>
  </si>
  <si>
    <t>Promocja jednostek samorządu terytorialnego</t>
  </si>
  <si>
    <t>Urzędy naczelnych organów władzy państwowej, kontroli i ochrony prawa oraz sądownictwa</t>
  </si>
  <si>
    <t>Pobór podatków, opłat i niepodatkowych należności budżetowych</t>
  </si>
  <si>
    <t>Szkoły podstawowe</t>
  </si>
  <si>
    <t>Stołówki szkolne i przedszkolne</t>
  </si>
  <si>
    <t>Ośrodki pomocy społecznej</t>
  </si>
  <si>
    <t xml:space="preserve">Świetlice szkolne </t>
  </si>
  <si>
    <t>Oświetlenie ulic, placów i dróg</t>
  </si>
  <si>
    <t>Domy i ośrodki kultury, świetlice i kluby</t>
  </si>
  <si>
    <t>Świadczenia rodzinne, świadczenie z funduszu alimentacyjnego oraz składki na ubezpieczenia emerytalne i rentowe z ubezpieczenia społecznego</t>
  </si>
  <si>
    <t>Składki na ubezpieczenie zdrowotne opłacane za osoby pobierające niektóre świadczenia z pomocy społecznej, niektóre świadczenia rodzinne oraz za osoby uczestniczące w zajęciach w centrum integracji społecznej</t>
  </si>
  <si>
    <t>Straż gminna (miejska)</t>
  </si>
  <si>
    <t xml:space="preserve">Kultura fizyczna </t>
  </si>
  <si>
    <t>Zadania w zakresie kultury fizycznej</t>
  </si>
  <si>
    <t>Urzędy gmin (miast i miast na prawach powiatu)</t>
  </si>
  <si>
    <t>Dochody od osób prawnych, od osób fizycznych i od innych jednostek nieposiadających osobowosci prawnej oraz wydatki związane z ich poborem</t>
  </si>
  <si>
    <t>Obsługa papierów wartościowych, kredytów i pożyczek jednostek samorządu terytorialnego</t>
  </si>
  <si>
    <t>75601</t>
  </si>
  <si>
    <t>Wpływy z podatku dochodowego od osób fizycznych</t>
  </si>
  <si>
    <t>75615</t>
  </si>
  <si>
    <t>75616</t>
  </si>
  <si>
    <t>75618</t>
  </si>
  <si>
    <t>75621</t>
  </si>
  <si>
    <t>Wpływy z podatku rolnego, podatku leśnego, podatku od czynności cywilnoprawnych, podatków i opłat lokalnych od osób prawnych i innych jednostek organizacyjnych</t>
  </si>
  <si>
    <t>Wpływy z podatku rolnego, podatku leśnego, podatku od spadków i darowizn, podatku od czynności cywilnoprawnych oraz podatków i opłat lokalnych od osób fizycznych</t>
  </si>
  <si>
    <t>Wpływy  z innych opłat stanowiących dochody jednostek samorządu terytorialnego na podstawie ustaw</t>
  </si>
  <si>
    <t>Udziały gmin w podatkach stanowiących dochód budżetu państwa</t>
  </si>
  <si>
    <t>75801</t>
  </si>
  <si>
    <t>75807</t>
  </si>
  <si>
    <t>75831</t>
  </si>
  <si>
    <t>Część oświatowa subwencji ogólnej dla jednostek samorządu terytorialnego</t>
  </si>
  <si>
    <t xml:space="preserve">Część wyrównawcza subwencji ogólnej dla gmin                                                                                                                                                                          </t>
  </si>
  <si>
    <t>Część równoważąca subwencji ogólnej dla gmin</t>
  </si>
  <si>
    <t>90019</t>
  </si>
  <si>
    <t>Wpływy i wydatki zwiazane z gromadzeniem środków z opłat i kar za korzystanie ze środowiska</t>
  </si>
  <si>
    <t>DOCHODY</t>
  </si>
  <si>
    <t xml:space="preserve">Wykonanie                                             na 30-06-2011r.
</t>
  </si>
  <si>
    <t>WYDATKI</t>
  </si>
  <si>
    <t xml:space="preserve">Plan  wg uchwały budżetowej
</t>
  </si>
  <si>
    <t xml:space="preserve">Plan po zmianach                                        na 30-06-2011r.
</t>
  </si>
  <si>
    <t xml:space="preserve">Załącznik Nr 1                                                             do informacji z wykonania                                                     budżetu Gminy Pyrzyce za I półrocze 2011r.                                                                                                                                                                                                           </t>
  </si>
  <si>
    <t>75056</t>
  </si>
  <si>
    <t>Spis powszechny i inne</t>
  </si>
  <si>
    <t>85412</t>
  </si>
  <si>
    <t>Kolonie i obozy oraz inne formy wypoczynku dzieci i młodieży szkolnej, a także szkolenia młodzieży</t>
  </si>
  <si>
    <t>%</t>
  </si>
  <si>
    <t>01041</t>
  </si>
  <si>
    <t>92601</t>
  </si>
  <si>
    <t>Obiekty sportowe</t>
  </si>
  <si>
    <t>Program Rozwoju Obszarów Wiejskich 2007-2013</t>
  </si>
  <si>
    <t>Wpływy i wydatki związane z gromadzeniem środków z opłat produktowych</t>
  </si>
  <si>
    <t>90020</t>
  </si>
  <si>
    <t xml:space="preserve">Dochody i wydatki Gminy Pyrzyce 
 według działów i rozdziałów klasyfikacji budżetowej
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</si>
</sst>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00#"/>
    <numFmt numFmtId="169" formatCode="##,##0"/>
    <numFmt numFmtId="170" formatCode="00#"/>
    <numFmt numFmtId="171" formatCode="000#"/>
  </numFmts>
  <fonts count="19">
    <font>
      <sz val="10"/>
      <name val="Arial CE"/>
      <family val="0"/>
    </font>
    <font>
      <b/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4"/>
      <name val="Arial CE"/>
      <family val="0"/>
    </font>
    <font>
      <b/>
      <sz val="14"/>
      <name val="Arial CE"/>
      <family val="0"/>
    </font>
    <font>
      <i/>
      <sz val="14"/>
      <name val="Arial"/>
      <family val="2"/>
    </font>
    <font>
      <b/>
      <sz val="12"/>
      <color indexed="12"/>
      <name val="Arial"/>
      <family val="2"/>
    </font>
    <font>
      <sz val="10"/>
      <color indexed="12"/>
      <name val="Arial CE"/>
      <family val="0"/>
    </font>
    <font>
      <b/>
      <sz val="14"/>
      <color indexed="12"/>
      <name val="Arial CE"/>
      <family val="2"/>
    </font>
    <font>
      <i/>
      <sz val="14"/>
      <color indexed="12"/>
      <name val="Arial"/>
      <family val="2"/>
    </font>
    <font>
      <b/>
      <sz val="14"/>
      <color indexed="12"/>
      <name val="Arial"/>
      <family val="2"/>
    </font>
    <font>
      <sz val="14"/>
      <color indexed="12"/>
      <name val="Arial"/>
      <family val="2"/>
    </font>
    <font>
      <sz val="14"/>
      <color indexed="12"/>
      <name val="Arial CE"/>
      <family val="0"/>
    </font>
    <font>
      <i/>
      <sz val="14"/>
      <color indexed="12"/>
      <name val="Arial CE"/>
      <family val="2"/>
    </font>
    <font>
      <sz val="12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0">
    <xf numFmtId="0" fontId="0" fillId="0" borderId="0" xfId="0" applyAlignment="1">
      <alignment/>
    </xf>
    <xf numFmtId="49" fontId="1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49" fontId="5" fillId="0" borderId="1" xfId="0" applyNumberFormat="1" applyFont="1" applyFill="1" applyBorder="1" applyAlignment="1">
      <alignment vertical="top" wrapText="1"/>
    </xf>
    <xf numFmtId="0" fontId="5" fillId="0" borderId="0" xfId="0" applyFont="1" applyFill="1" applyAlignment="1">
      <alignment/>
    </xf>
    <xf numFmtId="49" fontId="5" fillId="0" borderId="2" xfId="0" applyNumberFormat="1" applyFont="1" applyFill="1" applyBorder="1" applyAlignment="1">
      <alignment vertical="top" wrapText="1"/>
    </xf>
    <xf numFmtId="49" fontId="7" fillId="0" borderId="3" xfId="0" applyNumberFormat="1" applyFont="1" applyFill="1" applyBorder="1" applyAlignment="1">
      <alignment/>
    </xf>
    <xf numFmtId="49" fontId="7" fillId="0" borderId="4" xfId="0" applyNumberFormat="1" applyFont="1" applyFill="1" applyBorder="1" applyAlignment="1">
      <alignment vertical="center"/>
    </xf>
    <xf numFmtId="0" fontId="7" fillId="0" borderId="0" xfId="0" applyFont="1" applyFill="1" applyAlignment="1">
      <alignment/>
    </xf>
    <xf numFmtId="49" fontId="8" fillId="0" borderId="2" xfId="0" applyNumberFormat="1" applyFont="1" applyFill="1" applyBorder="1" applyAlignment="1">
      <alignment/>
    </xf>
    <xf numFmtId="49" fontId="8" fillId="0" borderId="5" xfId="0" applyNumberFormat="1" applyFont="1" applyFill="1" applyBorder="1" applyAlignment="1">
      <alignment/>
    </xf>
    <xf numFmtId="49" fontId="7" fillId="0" borderId="2" xfId="0" applyNumberFormat="1" applyFont="1" applyFill="1" applyBorder="1" applyAlignment="1">
      <alignment/>
    </xf>
    <xf numFmtId="49" fontId="8" fillId="0" borderId="1" xfId="0" applyNumberFormat="1" applyFont="1" applyFill="1" applyBorder="1" applyAlignment="1">
      <alignment/>
    </xf>
    <xf numFmtId="49" fontId="8" fillId="0" borderId="3" xfId="0" applyNumberFormat="1" applyFont="1" applyFill="1" applyBorder="1" applyAlignment="1">
      <alignment/>
    </xf>
    <xf numFmtId="3" fontId="5" fillId="0" borderId="5" xfId="0" applyNumberFormat="1" applyFont="1" applyFill="1" applyBorder="1" applyAlignment="1">
      <alignment vertical="center" wrapText="1"/>
    </xf>
    <xf numFmtId="49" fontId="8" fillId="0" borderId="0" xfId="0" applyNumberFormat="1" applyFont="1" applyFill="1" applyAlignment="1">
      <alignment/>
    </xf>
    <xf numFmtId="49" fontId="5" fillId="0" borderId="4" xfId="0" applyNumberFormat="1" applyFont="1" applyFill="1" applyBorder="1" applyAlignment="1">
      <alignment vertical="center" wrapText="1"/>
    </xf>
    <xf numFmtId="49" fontId="7" fillId="0" borderId="5" xfId="0" applyNumberFormat="1" applyFont="1" applyFill="1" applyBorder="1" applyAlignment="1">
      <alignment vertical="center"/>
    </xf>
    <xf numFmtId="49" fontId="7" fillId="0" borderId="0" xfId="0" applyNumberFormat="1" applyFont="1" applyFill="1" applyAlignment="1">
      <alignment vertical="center"/>
    </xf>
    <xf numFmtId="49" fontId="6" fillId="2" borderId="5" xfId="0" applyNumberFormat="1" applyFont="1" applyFill="1" applyBorder="1" applyAlignment="1">
      <alignment vertical="center" wrapText="1"/>
    </xf>
    <xf numFmtId="0" fontId="6" fillId="2" borderId="5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vertical="center" wrapText="1"/>
    </xf>
    <xf numFmtId="0" fontId="6" fillId="2" borderId="3" xfId="0" applyFont="1" applyFill="1" applyBorder="1" applyAlignment="1">
      <alignment vertical="center" wrapText="1"/>
    </xf>
    <xf numFmtId="0" fontId="4" fillId="2" borderId="0" xfId="0" applyFont="1" applyFill="1" applyAlignment="1">
      <alignment/>
    </xf>
    <xf numFmtId="0" fontId="9" fillId="0" borderId="0" xfId="0" applyFont="1" applyFill="1" applyAlignment="1">
      <alignment/>
    </xf>
    <xf numFmtId="0" fontId="6" fillId="2" borderId="2" xfId="0" applyFont="1" applyFill="1" applyBorder="1" applyAlignment="1">
      <alignment vertical="center" wrapText="1"/>
    </xf>
    <xf numFmtId="49" fontId="9" fillId="0" borderId="5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49" fontId="0" fillId="0" borderId="0" xfId="0" applyNumberFormat="1" applyFont="1" applyFill="1" applyAlignment="1">
      <alignment vertical="center"/>
    </xf>
    <xf numFmtId="0" fontId="6" fillId="3" borderId="1" xfId="0" applyFont="1" applyFill="1" applyBorder="1" applyAlignment="1">
      <alignment vertical="center" wrapText="1"/>
    </xf>
    <xf numFmtId="0" fontId="6" fillId="3" borderId="0" xfId="0" applyFont="1" applyFill="1" applyAlignment="1">
      <alignment/>
    </xf>
    <xf numFmtId="49" fontId="4" fillId="2" borderId="2" xfId="0" applyNumberFormat="1" applyFont="1" applyFill="1" applyBorder="1" applyAlignment="1">
      <alignment horizontal="center" vertical="center" wrapText="1"/>
    </xf>
    <xf numFmtId="49" fontId="5" fillId="3" borderId="4" xfId="0" applyNumberFormat="1" applyFont="1" applyFill="1" applyBorder="1" applyAlignment="1">
      <alignment vertical="center" wrapText="1"/>
    </xf>
    <xf numFmtId="0" fontId="6" fillId="3" borderId="2" xfId="0" applyFont="1" applyFill="1" applyBorder="1" applyAlignment="1">
      <alignment vertical="center" wrapText="1"/>
    </xf>
    <xf numFmtId="3" fontId="13" fillId="0" borderId="5" xfId="0" applyNumberFormat="1" applyFont="1" applyFill="1" applyBorder="1" applyAlignment="1">
      <alignment horizontal="center" vertical="center" wrapText="1"/>
    </xf>
    <xf numFmtId="3" fontId="15" fillId="0" borderId="5" xfId="0" applyNumberFormat="1" applyFont="1" applyFill="1" applyBorder="1" applyAlignment="1">
      <alignment vertical="center" wrapText="1"/>
    </xf>
    <xf numFmtId="0" fontId="6" fillId="3" borderId="3" xfId="0" applyFont="1" applyFill="1" applyBorder="1" applyAlignment="1">
      <alignment vertical="center" wrapText="1"/>
    </xf>
    <xf numFmtId="10" fontId="16" fillId="0" borderId="0" xfId="0" applyNumberFormat="1" applyFont="1" applyFill="1" applyAlignment="1">
      <alignment/>
    </xf>
    <xf numFmtId="10" fontId="11" fillId="0" borderId="0" xfId="0" applyNumberFormat="1" applyFont="1" applyFill="1" applyAlignment="1">
      <alignment/>
    </xf>
    <xf numFmtId="4" fontId="14" fillId="2" borderId="5" xfId="0" applyNumberFormat="1" applyFont="1" applyFill="1" applyBorder="1" applyAlignment="1">
      <alignment vertical="center" wrapText="1"/>
    </xf>
    <xf numFmtId="4" fontId="15" fillId="0" borderId="5" xfId="0" applyNumberFormat="1" applyFont="1" applyFill="1" applyBorder="1" applyAlignment="1">
      <alignment vertical="center" wrapText="1"/>
    </xf>
    <xf numFmtId="4" fontId="15" fillId="0" borderId="5" xfId="0" applyNumberFormat="1" applyFont="1" applyFill="1" applyBorder="1" applyAlignment="1">
      <alignment vertical="center" wrapText="1"/>
    </xf>
    <xf numFmtId="4" fontId="16" fillId="0" borderId="0" xfId="0" applyNumberFormat="1" applyFont="1" applyFill="1" applyAlignment="1">
      <alignment/>
    </xf>
    <xf numFmtId="4" fontId="11" fillId="0" borderId="0" xfId="0" applyNumberFormat="1" applyFont="1" applyFill="1" applyAlignment="1">
      <alignment/>
    </xf>
    <xf numFmtId="4" fontId="15" fillId="3" borderId="5" xfId="0" applyNumberFormat="1" applyFont="1" applyFill="1" applyBorder="1" applyAlignment="1">
      <alignment vertical="center" wrapText="1"/>
    </xf>
    <xf numFmtId="4" fontId="15" fillId="3" borderId="6" xfId="0" applyNumberFormat="1" applyFont="1" applyFill="1" applyBorder="1" applyAlignment="1">
      <alignment vertical="center" wrapText="1"/>
    </xf>
    <xf numFmtId="4" fontId="7" fillId="0" borderId="0" xfId="0" applyNumberFormat="1" applyFont="1" applyFill="1" applyAlignment="1">
      <alignment/>
    </xf>
    <xf numFmtId="4" fontId="14" fillId="2" borderId="7" xfId="0" applyNumberFormat="1" applyFont="1" applyFill="1" applyBorder="1" applyAlignment="1">
      <alignment vertical="center" wrapText="1"/>
    </xf>
    <xf numFmtId="49" fontId="10" fillId="2" borderId="2" xfId="0" applyNumberFormat="1" applyFont="1" applyFill="1" applyBorder="1" applyAlignment="1">
      <alignment horizontal="center" wrapText="1"/>
    </xf>
    <xf numFmtId="49" fontId="10" fillId="2" borderId="2" xfId="0" applyNumberFormat="1" applyFont="1" applyFill="1" applyBorder="1" applyAlignment="1">
      <alignment horizontal="center" wrapText="1"/>
    </xf>
    <xf numFmtId="4" fontId="14" fillId="3" borderId="5" xfId="0" applyNumberFormat="1" applyFont="1" applyFill="1" applyBorder="1" applyAlignment="1">
      <alignment vertical="center" wrapText="1"/>
    </xf>
    <xf numFmtId="4" fontId="14" fillId="3" borderId="6" xfId="0" applyNumberFormat="1" applyFont="1" applyFill="1" applyBorder="1" applyAlignment="1">
      <alignment vertical="center" wrapText="1"/>
    </xf>
    <xf numFmtId="0" fontId="4" fillId="2" borderId="2" xfId="0" applyFont="1" applyFill="1" applyBorder="1" applyAlignment="1">
      <alignment horizontal="center" vertical="center" wrapText="1"/>
    </xf>
    <xf numFmtId="3" fontId="9" fillId="0" borderId="5" xfId="0" applyNumberFormat="1" applyFont="1" applyFill="1" applyBorder="1" applyAlignment="1">
      <alignment horizontal="center" vertical="center" wrapText="1"/>
    </xf>
    <xf numFmtId="4" fontId="6" fillId="2" borderId="5" xfId="0" applyNumberFormat="1" applyFont="1" applyFill="1" applyBorder="1" applyAlignment="1">
      <alignment vertical="center" wrapText="1"/>
    </xf>
    <xf numFmtId="4" fontId="5" fillId="0" borderId="5" xfId="0" applyNumberFormat="1" applyFont="1" applyFill="1" applyBorder="1" applyAlignment="1">
      <alignment vertical="center" wrapText="1"/>
    </xf>
    <xf numFmtId="4" fontId="5" fillId="0" borderId="5" xfId="0" applyNumberFormat="1" applyFont="1" applyFill="1" applyBorder="1" applyAlignment="1">
      <alignment vertical="center" wrapText="1"/>
    </xf>
    <xf numFmtId="3" fontId="5" fillId="3" borderId="5" xfId="0" applyNumberFormat="1" applyFont="1" applyFill="1" applyBorder="1" applyAlignment="1">
      <alignment vertical="center" wrapText="1"/>
    </xf>
    <xf numFmtId="4" fontId="5" fillId="3" borderId="5" xfId="0" applyNumberFormat="1" applyFont="1" applyFill="1" applyBorder="1" applyAlignment="1">
      <alignment vertical="center" wrapText="1"/>
    </xf>
    <xf numFmtId="4" fontId="5" fillId="3" borderId="6" xfId="0" applyNumberFormat="1" applyFont="1" applyFill="1" applyBorder="1" applyAlignment="1">
      <alignment vertical="center" wrapText="1"/>
    </xf>
    <xf numFmtId="4" fontId="6" fillId="2" borderId="7" xfId="0" applyNumberFormat="1" applyFont="1" applyFill="1" applyBorder="1" applyAlignment="1">
      <alignment vertical="center" wrapText="1"/>
    </xf>
    <xf numFmtId="3" fontId="7" fillId="0" borderId="0" xfId="0" applyNumberFormat="1" applyFont="1" applyFill="1" applyAlignment="1">
      <alignment/>
    </xf>
    <xf numFmtId="10" fontId="7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4" fontId="0" fillId="0" borderId="0" xfId="0" applyNumberFormat="1" applyFont="1" applyFill="1" applyAlignment="1">
      <alignment/>
    </xf>
    <xf numFmtId="10" fontId="0" fillId="0" borderId="0" xfId="0" applyNumberFormat="1" applyFont="1" applyFill="1" applyAlignment="1">
      <alignment/>
    </xf>
    <xf numFmtId="49" fontId="4" fillId="2" borderId="8" xfId="0" applyNumberFormat="1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vertical="center" wrapText="1"/>
    </xf>
    <xf numFmtId="0" fontId="5" fillId="0" borderId="9" xfId="0" applyFont="1" applyFill="1" applyBorder="1" applyAlignment="1">
      <alignment vertical="center" wrapText="1"/>
    </xf>
    <xf numFmtId="0" fontId="5" fillId="0" borderId="9" xfId="0" applyFont="1" applyFill="1" applyBorder="1" applyAlignment="1">
      <alignment vertical="center" wrapText="1"/>
    </xf>
    <xf numFmtId="3" fontId="5" fillId="0" borderId="9" xfId="0" applyNumberFormat="1" applyFont="1" applyFill="1" applyBorder="1" applyAlignment="1">
      <alignment vertical="center" wrapText="1"/>
    </xf>
    <xf numFmtId="0" fontId="5" fillId="3" borderId="9" xfId="0" applyFont="1" applyFill="1" applyBorder="1" applyAlignment="1">
      <alignment vertical="center" wrapText="1"/>
    </xf>
    <xf numFmtId="0" fontId="5" fillId="3" borderId="10" xfId="0" applyFont="1" applyFill="1" applyBorder="1" applyAlignment="1">
      <alignment vertical="center" wrapText="1"/>
    </xf>
    <xf numFmtId="4" fontId="10" fillId="2" borderId="11" xfId="0" applyNumberFormat="1" applyFont="1" applyFill="1" applyBorder="1" applyAlignment="1">
      <alignment horizontal="center" wrapText="1"/>
    </xf>
    <xf numFmtId="10" fontId="10" fillId="2" borderId="12" xfId="0" applyNumberFormat="1" applyFont="1" applyFill="1" applyBorder="1" applyAlignment="1">
      <alignment horizontal="center" vertical="center" wrapText="1"/>
    </xf>
    <xf numFmtId="3" fontId="13" fillId="0" borderId="13" xfId="0" applyNumberFormat="1" applyFont="1" applyFill="1" applyBorder="1" applyAlignment="1">
      <alignment horizontal="center" vertical="center" wrapText="1"/>
    </xf>
    <xf numFmtId="3" fontId="13" fillId="0" borderId="14" xfId="0" applyNumberFormat="1" applyFont="1" applyFill="1" applyBorder="1" applyAlignment="1">
      <alignment horizontal="center" vertical="center" wrapText="1"/>
    </xf>
    <xf numFmtId="4" fontId="14" fillId="2" borderId="13" xfId="0" applyNumberFormat="1" applyFont="1" applyFill="1" applyBorder="1" applyAlignment="1">
      <alignment vertical="center" wrapText="1"/>
    </xf>
    <xf numFmtId="10" fontId="14" fillId="2" borderId="14" xfId="0" applyNumberFormat="1" applyFont="1" applyFill="1" applyBorder="1" applyAlignment="1">
      <alignment vertical="center" wrapText="1"/>
    </xf>
    <xf numFmtId="4" fontId="15" fillId="0" borderId="13" xfId="0" applyNumberFormat="1" applyFont="1" applyFill="1" applyBorder="1" applyAlignment="1">
      <alignment vertical="center" wrapText="1"/>
    </xf>
    <xf numFmtId="10" fontId="15" fillId="0" borderId="14" xfId="0" applyNumberFormat="1" applyFont="1" applyFill="1" applyBorder="1" applyAlignment="1">
      <alignment vertical="center" wrapText="1"/>
    </xf>
    <xf numFmtId="4" fontId="15" fillId="0" borderId="13" xfId="0" applyNumberFormat="1" applyFont="1" applyFill="1" applyBorder="1" applyAlignment="1">
      <alignment vertical="center" wrapText="1"/>
    </xf>
    <xf numFmtId="4" fontId="15" fillId="3" borderId="13" xfId="0" applyNumberFormat="1" applyFont="1" applyFill="1" applyBorder="1" applyAlignment="1">
      <alignment vertical="center" wrapText="1"/>
    </xf>
    <xf numFmtId="4" fontId="15" fillId="3" borderId="15" xfId="0" applyNumberFormat="1" applyFont="1" applyFill="1" applyBorder="1" applyAlignment="1">
      <alignment vertical="center" wrapText="1"/>
    </xf>
    <xf numFmtId="10" fontId="15" fillId="0" borderId="16" xfId="0" applyNumberFormat="1" applyFont="1" applyFill="1" applyBorder="1" applyAlignment="1">
      <alignment vertical="center" wrapText="1"/>
    </xf>
    <xf numFmtId="4" fontId="14" fillId="2" borderId="17" xfId="0" applyNumberFormat="1" applyFont="1" applyFill="1" applyBorder="1" applyAlignment="1">
      <alignment vertical="center" wrapText="1"/>
    </xf>
    <xf numFmtId="10" fontId="14" fillId="2" borderId="18" xfId="0" applyNumberFormat="1" applyFont="1" applyFill="1" applyBorder="1" applyAlignment="1">
      <alignment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17" fillId="0" borderId="20" xfId="0" applyFont="1" applyFill="1" applyBorder="1" applyAlignment="1">
      <alignment horizontal="center" vertical="center" wrapText="1"/>
    </xf>
    <xf numFmtId="10" fontId="11" fillId="0" borderId="21" xfId="0" applyNumberFormat="1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 vertical="center" wrapText="1"/>
    </xf>
    <xf numFmtId="10" fontId="4" fillId="2" borderId="12" xfId="0" applyNumberFormat="1" applyFont="1" applyFill="1" applyBorder="1" applyAlignment="1">
      <alignment horizontal="center" vertical="center" wrapText="1"/>
    </xf>
    <xf numFmtId="3" fontId="9" fillId="0" borderId="13" xfId="0" applyNumberFormat="1" applyFont="1" applyFill="1" applyBorder="1" applyAlignment="1">
      <alignment horizontal="center" vertical="center" wrapText="1"/>
    </xf>
    <xf numFmtId="3" fontId="9" fillId="0" borderId="14" xfId="0" applyNumberFormat="1" applyFont="1" applyFill="1" applyBorder="1" applyAlignment="1">
      <alignment horizontal="center" vertical="center" wrapText="1"/>
    </xf>
    <xf numFmtId="3" fontId="6" fillId="2" borderId="13" xfId="0" applyNumberFormat="1" applyFont="1" applyFill="1" applyBorder="1" applyAlignment="1">
      <alignment vertical="center" wrapText="1"/>
    </xf>
    <xf numFmtId="10" fontId="6" fillId="2" borderId="14" xfId="0" applyNumberFormat="1" applyFont="1" applyFill="1" applyBorder="1" applyAlignment="1">
      <alignment vertical="center" wrapText="1"/>
    </xf>
    <xf numFmtId="3" fontId="5" fillId="0" borderId="13" xfId="0" applyNumberFormat="1" applyFont="1" applyFill="1" applyBorder="1" applyAlignment="1">
      <alignment vertical="center" wrapText="1"/>
    </xf>
    <xf numFmtId="10" fontId="5" fillId="0" borderId="14" xfId="0" applyNumberFormat="1" applyFont="1" applyFill="1" applyBorder="1" applyAlignment="1">
      <alignment vertical="center" wrapText="1"/>
    </xf>
    <xf numFmtId="3" fontId="5" fillId="0" borderId="13" xfId="0" applyNumberFormat="1" applyFont="1" applyFill="1" applyBorder="1" applyAlignment="1">
      <alignment vertical="center" wrapText="1"/>
    </xf>
    <xf numFmtId="3" fontId="5" fillId="3" borderId="13" xfId="0" applyNumberFormat="1" applyFont="1" applyFill="1" applyBorder="1" applyAlignment="1">
      <alignment vertical="center" wrapText="1"/>
    </xf>
    <xf numFmtId="3" fontId="5" fillId="3" borderId="15" xfId="0" applyNumberFormat="1" applyFont="1" applyFill="1" applyBorder="1" applyAlignment="1">
      <alignment vertical="center" wrapText="1"/>
    </xf>
    <xf numFmtId="10" fontId="5" fillId="0" borderId="16" xfId="0" applyNumberFormat="1" applyFont="1" applyFill="1" applyBorder="1" applyAlignment="1">
      <alignment vertical="center" wrapText="1"/>
    </xf>
    <xf numFmtId="3" fontId="6" fillId="2" borderId="17" xfId="0" applyNumberFormat="1" applyFont="1" applyFill="1" applyBorder="1" applyAlignment="1">
      <alignment vertical="center" wrapText="1"/>
    </xf>
    <xf numFmtId="10" fontId="6" fillId="2" borderId="18" xfId="0" applyNumberFormat="1" applyFont="1" applyFill="1" applyBorder="1" applyAlignment="1">
      <alignment vertical="center" wrapText="1"/>
    </xf>
    <xf numFmtId="10" fontId="0" fillId="0" borderId="21" xfId="0" applyNumberFormat="1" applyFont="1" applyFill="1" applyBorder="1" applyAlignment="1">
      <alignment horizontal="center"/>
    </xf>
    <xf numFmtId="10" fontId="0" fillId="0" borderId="20" xfId="0" applyNumberFormat="1" applyFont="1" applyFill="1" applyBorder="1" applyAlignment="1">
      <alignment horizontal="center"/>
    </xf>
    <xf numFmtId="0" fontId="18" fillId="0" borderId="20" xfId="0" applyFont="1" applyFill="1" applyBorder="1" applyAlignment="1">
      <alignment horizontal="left" wrapText="1"/>
    </xf>
    <xf numFmtId="10" fontId="0" fillId="0" borderId="0" xfId="0" applyNumberFormat="1" applyFont="1" applyFill="1" applyBorder="1" applyAlignment="1">
      <alignment horizontal="center"/>
    </xf>
    <xf numFmtId="0" fontId="6" fillId="2" borderId="22" xfId="0" applyFont="1" applyFill="1" applyBorder="1" applyAlignment="1">
      <alignment vertical="center" wrapText="1"/>
    </xf>
    <xf numFmtId="0" fontId="0" fillId="0" borderId="23" xfId="0" applyFont="1" applyBorder="1" applyAlignment="1">
      <alignment vertical="center" wrapText="1"/>
    </xf>
    <xf numFmtId="0" fontId="0" fillId="0" borderId="24" xfId="0" applyFont="1" applyBorder="1" applyAlignment="1">
      <alignment vertical="center" wrapText="1"/>
    </xf>
    <xf numFmtId="0" fontId="12" fillId="0" borderId="25" xfId="0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left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9"/>
  <dimension ref="A1:K813"/>
  <sheetViews>
    <sheetView showGridLines="0" tabSelected="1" view="pageBreakPreview" zoomScale="75" zoomScaleNormal="75" zoomScaleSheetLayoutView="75" workbookViewId="0" topLeftCell="D1">
      <selection activeCell="C116" sqref="C116"/>
    </sheetView>
  </sheetViews>
  <sheetFormatPr defaultColWidth="9.00390625" defaultRowHeight="12.75"/>
  <cols>
    <col min="1" max="1" width="7.25390625" style="1" customWidth="1"/>
    <col min="2" max="2" width="11.125" style="29" customWidth="1"/>
    <col min="3" max="3" width="85.75390625" style="28" customWidth="1"/>
    <col min="4" max="4" width="21.25390625" style="44" customWidth="1"/>
    <col min="5" max="5" width="25.75390625" style="44" customWidth="1"/>
    <col min="6" max="6" width="19.375" style="44" customWidth="1"/>
    <col min="7" max="7" width="12.625" style="39" customWidth="1"/>
    <col min="8" max="8" width="25.00390625" style="64" customWidth="1"/>
    <col min="9" max="9" width="29.25390625" style="64" customWidth="1"/>
    <col min="10" max="10" width="19.375" style="64" customWidth="1"/>
    <col min="11" max="11" width="13.375" style="66" customWidth="1"/>
    <col min="12" max="16384" width="9.125" style="28" customWidth="1"/>
  </cols>
  <sheetData>
    <row r="1" spans="1:11" s="27" customFormat="1" ht="54" customHeight="1">
      <c r="A1" s="118" t="s">
        <v>206</v>
      </c>
      <c r="B1" s="118"/>
      <c r="C1" s="118"/>
      <c r="D1" s="118"/>
      <c r="E1" s="118"/>
      <c r="F1" s="118"/>
      <c r="G1" s="118"/>
      <c r="H1" s="118"/>
      <c r="I1" s="119" t="s">
        <v>194</v>
      </c>
      <c r="J1" s="119"/>
      <c r="K1" s="110"/>
    </row>
    <row r="2" spans="1:11" s="27" customFormat="1" ht="14.25" customHeight="1">
      <c r="A2" s="90"/>
      <c r="B2" s="90"/>
      <c r="C2" s="90"/>
      <c r="D2" s="90"/>
      <c r="E2" s="90"/>
      <c r="F2" s="90"/>
      <c r="G2" s="90"/>
      <c r="H2" s="90"/>
      <c r="I2" s="109"/>
      <c r="J2" s="109"/>
      <c r="K2" s="108"/>
    </row>
    <row r="3" spans="1:11" s="27" customFormat="1" ht="42" customHeight="1">
      <c r="A3" s="89"/>
      <c r="B3" s="90"/>
      <c r="C3" s="91"/>
      <c r="D3" s="114" t="s">
        <v>189</v>
      </c>
      <c r="E3" s="115"/>
      <c r="F3" s="115"/>
      <c r="G3" s="92"/>
      <c r="H3" s="116" t="s">
        <v>191</v>
      </c>
      <c r="I3" s="117"/>
      <c r="J3" s="117"/>
      <c r="K3" s="107"/>
    </row>
    <row r="4" spans="1:11" s="23" customFormat="1" ht="67.5" customHeight="1">
      <c r="A4" s="32" t="s">
        <v>0</v>
      </c>
      <c r="B4" s="32" t="s">
        <v>1</v>
      </c>
      <c r="C4" s="67" t="s">
        <v>2</v>
      </c>
      <c r="D4" s="75" t="s">
        <v>192</v>
      </c>
      <c r="E4" s="49" t="s">
        <v>193</v>
      </c>
      <c r="F4" s="50" t="s">
        <v>190</v>
      </c>
      <c r="G4" s="76" t="s">
        <v>199</v>
      </c>
      <c r="H4" s="93" t="s">
        <v>192</v>
      </c>
      <c r="I4" s="53" t="s">
        <v>193</v>
      </c>
      <c r="J4" s="53" t="s">
        <v>190</v>
      </c>
      <c r="K4" s="94" t="s">
        <v>199</v>
      </c>
    </row>
    <row r="5" spans="1:11" s="24" customFormat="1" ht="18.75">
      <c r="A5" s="26">
        <v>1</v>
      </c>
      <c r="B5" s="26">
        <v>2</v>
      </c>
      <c r="C5" s="68">
        <v>3</v>
      </c>
      <c r="D5" s="77">
        <v>4</v>
      </c>
      <c r="E5" s="35">
        <v>5</v>
      </c>
      <c r="F5" s="35">
        <v>6</v>
      </c>
      <c r="G5" s="78">
        <v>7</v>
      </c>
      <c r="H5" s="95">
        <v>8</v>
      </c>
      <c r="I5" s="54">
        <v>9</v>
      </c>
      <c r="J5" s="54">
        <v>10</v>
      </c>
      <c r="K5" s="96">
        <v>11</v>
      </c>
    </row>
    <row r="6" spans="1:11" s="2" customFormat="1" ht="32.25" customHeight="1">
      <c r="A6" s="21" t="s">
        <v>46</v>
      </c>
      <c r="B6" s="19"/>
      <c r="C6" s="69" t="s">
        <v>3</v>
      </c>
      <c r="D6" s="79">
        <f aca="true" t="shared" si="0" ref="D6:J6">SUM(D7:D11)</f>
        <v>4800</v>
      </c>
      <c r="E6" s="40">
        <f t="shared" si="0"/>
        <v>521392.86</v>
      </c>
      <c r="F6" s="40">
        <f t="shared" si="0"/>
        <v>519612.48</v>
      </c>
      <c r="G6" s="80">
        <f aca="true" t="shared" si="1" ref="G6:G67">F6/E6</f>
        <v>0.996585338740542</v>
      </c>
      <c r="H6" s="97">
        <f t="shared" si="0"/>
        <v>92200</v>
      </c>
      <c r="I6" s="55">
        <f t="shared" si="0"/>
        <v>640955.86</v>
      </c>
      <c r="J6" s="55">
        <f t="shared" si="0"/>
        <v>614255.96</v>
      </c>
      <c r="K6" s="98">
        <f aca="true" t="shared" si="2" ref="K6:K24">J6/I6</f>
        <v>0.9583436213532707</v>
      </c>
    </row>
    <row r="7" spans="1:11" s="4" customFormat="1" ht="32.25" customHeight="1">
      <c r="A7" s="3"/>
      <c r="B7" s="16" t="s">
        <v>48</v>
      </c>
      <c r="C7" s="70" t="s">
        <v>4</v>
      </c>
      <c r="D7" s="81">
        <v>0</v>
      </c>
      <c r="E7" s="41">
        <v>0</v>
      </c>
      <c r="F7" s="41">
        <v>0</v>
      </c>
      <c r="G7" s="82"/>
      <c r="H7" s="99">
        <v>9600</v>
      </c>
      <c r="I7" s="56">
        <v>9600</v>
      </c>
      <c r="J7" s="56">
        <v>2413.05</v>
      </c>
      <c r="K7" s="100">
        <f t="shared" si="2"/>
        <v>0.251359375</v>
      </c>
    </row>
    <row r="8" spans="1:11" s="4" customFormat="1" ht="33.75" customHeight="1">
      <c r="A8" s="5"/>
      <c r="B8" s="16" t="s">
        <v>135</v>
      </c>
      <c r="C8" s="70" t="s">
        <v>136</v>
      </c>
      <c r="D8" s="81">
        <v>0</v>
      </c>
      <c r="E8" s="41">
        <v>0</v>
      </c>
      <c r="F8" s="41">
        <v>0</v>
      </c>
      <c r="G8" s="82"/>
      <c r="H8" s="99">
        <v>25000</v>
      </c>
      <c r="I8" s="56">
        <v>25000</v>
      </c>
      <c r="J8" s="56">
        <v>24785.52</v>
      </c>
      <c r="K8" s="100">
        <f t="shared" si="2"/>
        <v>0.9914208</v>
      </c>
    </row>
    <row r="9" spans="1:11" s="4" customFormat="1" ht="33" customHeight="1">
      <c r="A9" s="5"/>
      <c r="B9" s="16" t="s">
        <v>49</v>
      </c>
      <c r="C9" s="70" t="s">
        <v>150</v>
      </c>
      <c r="D9" s="81">
        <v>0</v>
      </c>
      <c r="E9" s="41">
        <v>0</v>
      </c>
      <c r="F9" s="41">
        <v>0</v>
      </c>
      <c r="G9" s="82"/>
      <c r="H9" s="99">
        <v>37600</v>
      </c>
      <c r="I9" s="56">
        <v>37600</v>
      </c>
      <c r="J9" s="56">
        <v>20366.13</v>
      </c>
      <c r="K9" s="100">
        <f t="shared" si="2"/>
        <v>0.5416523936170213</v>
      </c>
    </row>
    <row r="10" spans="1:11" s="4" customFormat="1" ht="33" customHeight="1">
      <c r="A10" s="5"/>
      <c r="B10" s="16" t="s">
        <v>200</v>
      </c>
      <c r="C10" s="70" t="s">
        <v>203</v>
      </c>
      <c r="D10" s="81">
        <v>0</v>
      </c>
      <c r="E10" s="41">
        <v>0</v>
      </c>
      <c r="F10" s="41">
        <v>0</v>
      </c>
      <c r="G10" s="82"/>
      <c r="H10" s="99">
        <v>0</v>
      </c>
      <c r="I10" s="56">
        <v>12000</v>
      </c>
      <c r="J10" s="56">
        <v>10376.4</v>
      </c>
      <c r="K10" s="100">
        <f t="shared" si="2"/>
        <v>0.8647</v>
      </c>
    </row>
    <row r="11" spans="1:11" s="8" customFormat="1" ht="33" customHeight="1">
      <c r="A11" s="6"/>
      <c r="B11" s="7" t="s">
        <v>50</v>
      </c>
      <c r="C11" s="70" t="s">
        <v>5</v>
      </c>
      <c r="D11" s="81">
        <v>4800</v>
      </c>
      <c r="E11" s="41">
        <v>521392.86</v>
      </c>
      <c r="F11" s="41">
        <v>519612.48</v>
      </c>
      <c r="G11" s="82">
        <f t="shared" si="1"/>
        <v>0.996585338740542</v>
      </c>
      <c r="H11" s="99">
        <v>20000</v>
      </c>
      <c r="I11" s="56">
        <v>556755.86</v>
      </c>
      <c r="J11" s="56">
        <v>556314.86</v>
      </c>
      <c r="K11" s="100">
        <f t="shared" si="2"/>
        <v>0.9992079113455582</v>
      </c>
    </row>
    <row r="12" spans="1:11" s="2" customFormat="1" ht="33" customHeight="1">
      <c r="A12" s="22" t="s">
        <v>126</v>
      </c>
      <c r="B12" s="19"/>
      <c r="C12" s="69" t="s">
        <v>128</v>
      </c>
      <c r="D12" s="79">
        <f aca="true" t="shared" si="3" ref="D12:J12">SUM(D13)</f>
        <v>0</v>
      </c>
      <c r="E12" s="40">
        <f t="shared" si="3"/>
        <v>0</v>
      </c>
      <c r="F12" s="40">
        <f t="shared" si="3"/>
        <v>0</v>
      </c>
      <c r="G12" s="80"/>
      <c r="H12" s="97">
        <f t="shared" si="3"/>
        <v>37000</v>
      </c>
      <c r="I12" s="55">
        <f t="shared" si="3"/>
        <v>37000</v>
      </c>
      <c r="J12" s="55">
        <f t="shared" si="3"/>
        <v>0</v>
      </c>
      <c r="K12" s="98">
        <f t="shared" si="2"/>
        <v>0</v>
      </c>
    </row>
    <row r="13" spans="1:11" s="8" customFormat="1" ht="39" customHeight="1">
      <c r="A13" s="6"/>
      <c r="B13" s="7" t="s">
        <v>127</v>
      </c>
      <c r="C13" s="70" t="s">
        <v>129</v>
      </c>
      <c r="D13" s="81">
        <v>0</v>
      </c>
      <c r="E13" s="41">
        <v>0</v>
      </c>
      <c r="F13" s="41">
        <v>0</v>
      </c>
      <c r="G13" s="82"/>
      <c r="H13" s="99">
        <v>37000</v>
      </c>
      <c r="I13" s="56">
        <v>37000</v>
      </c>
      <c r="J13" s="56">
        <v>0</v>
      </c>
      <c r="K13" s="100">
        <f t="shared" si="2"/>
        <v>0</v>
      </c>
    </row>
    <row r="14" spans="1:11" s="2" customFormat="1" ht="33" customHeight="1">
      <c r="A14" s="20" t="s">
        <v>51</v>
      </c>
      <c r="B14" s="19"/>
      <c r="C14" s="69" t="s">
        <v>6</v>
      </c>
      <c r="D14" s="79">
        <f aca="true" t="shared" si="4" ref="D14:J14">SUM(D15:D16)</f>
        <v>0</v>
      </c>
      <c r="E14" s="40">
        <f t="shared" si="4"/>
        <v>0</v>
      </c>
      <c r="F14" s="40">
        <f t="shared" si="4"/>
        <v>20700</v>
      </c>
      <c r="G14" s="80"/>
      <c r="H14" s="97">
        <f t="shared" si="4"/>
        <v>340404</v>
      </c>
      <c r="I14" s="55">
        <f t="shared" si="4"/>
        <v>340404</v>
      </c>
      <c r="J14" s="55">
        <f t="shared" si="4"/>
        <v>85991.66</v>
      </c>
      <c r="K14" s="98">
        <f t="shared" si="2"/>
        <v>0.25261647924231206</v>
      </c>
    </row>
    <row r="15" spans="1:11" s="8" customFormat="1" ht="32.25" customHeight="1">
      <c r="A15" s="11"/>
      <c r="B15" s="7" t="s">
        <v>52</v>
      </c>
      <c r="C15" s="70" t="s">
        <v>7</v>
      </c>
      <c r="D15" s="81">
        <v>0</v>
      </c>
      <c r="E15" s="41">
        <v>0</v>
      </c>
      <c r="F15" s="41">
        <v>20700</v>
      </c>
      <c r="G15" s="82"/>
      <c r="H15" s="99">
        <v>324374</v>
      </c>
      <c r="I15" s="56">
        <v>324374</v>
      </c>
      <c r="J15" s="56">
        <v>85991.66</v>
      </c>
      <c r="K15" s="100">
        <f t="shared" si="2"/>
        <v>0.26510034713016456</v>
      </c>
    </row>
    <row r="16" spans="1:11" s="8" customFormat="1" ht="30" customHeight="1">
      <c r="A16" s="6"/>
      <c r="B16" s="7" t="s">
        <v>53</v>
      </c>
      <c r="C16" s="70" t="s">
        <v>8</v>
      </c>
      <c r="D16" s="81">
        <v>0</v>
      </c>
      <c r="E16" s="41">
        <v>0</v>
      </c>
      <c r="F16" s="41">
        <v>0</v>
      </c>
      <c r="G16" s="82"/>
      <c r="H16" s="99">
        <v>16030</v>
      </c>
      <c r="I16" s="56">
        <v>16030</v>
      </c>
      <c r="J16" s="56">
        <v>0</v>
      </c>
      <c r="K16" s="100">
        <f t="shared" si="2"/>
        <v>0</v>
      </c>
    </row>
    <row r="17" spans="1:11" s="2" customFormat="1" ht="32.25" customHeight="1">
      <c r="A17" s="20" t="s">
        <v>137</v>
      </c>
      <c r="B17" s="19"/>
      <c r="C17" s="69" t="s">
        <v>146</v>
      </c>
      <c r="D17" s="79">
        <f aca="true" t="shared" si="5" ref="D17:J17">SUM(D18)</f>
        <v>0</v>
      </c>
      <c r="E17" s="40">
        <f t="shared" si="5"/>
        <v>0</v>
      </c>
      <c r="F17" s="40">
        <f t="shared" si="5"/>
        <v>0</v>
      </c>
      <c r="G17" s="80"/>
      <c r="H17" s="97">
        <f t="shared" si="5"/>
        <v>11000</v>
      </c>
      <c r="I17" s="55">
        <f t="shared" si="5"/>
        <v>11000</v>
      </c>
      <c r="J17" s="55">
        <f t="shared" si="5"/>
        <v>7610.2</v>
      </c>
      <c r="K17" s="98">
        <f t="shared" si="2"/>
        <v>0.6918363636363636</v>
      </c>
    </row>
    <row r="18" spans="1:11" s="8" customFormat="1" ht="39" customHeight="1">
      <c r="A18" s="12"/>
      <c r="B18" s="7" t="s">
        <v>138</v>
      </c>
      <c r="C18" s="70" t="s">
        <v>147</v>
      </c>
      <c r="D18" s="81">
        <v>0</v>
      </c>
      <c r="E18" s="41">
        <v>0</v>
      </c>
      <c r="F18" s="41">
        <v>0</v>
      </c>
      <c r="G18" s="82"/>
      <c r="H18" s="99">
        <v>11000</v>
      </c>
      <c r="I18" s="56">
        <v>11000</v>
      </c>
      <c r="J18" s="56">
        <v>7610.2</v>
      </c>
      <c r="K18" s="100">
        <f t="shared" si="2"/>
        <v>0.6918363636363636</v>
      </c>
    </row>
    <row r="19" spans="1:11" s="2" customFormat="1" ht="33.75" customHeight="1">
      <c r="A19" s="21" t="s">
        <v>54</v>
      </c>
      <c r="B19" s="19"/>
      <c r="C19" s="69" t="s">
        <v>9</v>
      </c>
      <c r="D19" s="79">
        <f aca="true" t="shared" si="6" ref="D19:J19">SUM(D20:D22)</f>
        <v>3886000</v>
      </c>
      <c r="E19" s="40">
        <f t="shared" si="6"/>
        <v>3886000</v>
      </c>
      <c r="F19" s="40">
        <f t="shared" si="6"/>
        <v>1360020.96</v>
      </c>
      <c r="G19" s="80">
        <f t="shared" si="1"/>
        <v>0.34997966031909417</v>
      </c>
      <c r="H19" s="97">
        <f t="shared" si="6"/>
        <v>1577697</v>
      </c>
      <c r="I19" s="55">
        <f t="shared" si="6"/>
        <v>1927697</v>
      </c>
      <c r="J19" s="55">
        <f t="shared" si="6"/>
        <v>977694.8500000001</v>
      </c>
      <c r="K19" s="98">
        <f t="shared" si="2"/>
        <v>0.5071828456443104</v>
      </c>
    </row>
    <row r="20" spans="1:11" s="8" customFormat="1" ht="33" customHeight="1">
      <c r="A20" s="12"/>
      <c r="B20" s="7" t="s">
        <v>55</v>
      </c>
      <c r="C20" s="70" t="s">
        <v>10</v>
      </c>
      <c r="D20" s="81">
        <v>1130000</v>
      </c>
      <c r="E20" s="41">
        <v>1130000</v>
      </c>
      <c r="F20" s="41">
        <v>606134.12</v>
      </c>
      <c r="G20" s="82">
        <f t="shared" si="1"/>
        <v>0.5364018761061947</v>
      </c>
      <c r="H20" s="99">
        <v>1454717</v>
      </c>
      <c r="I20" s="56">
        <v>1801705.8</v>
      </c>
      <c r="J20" s="56">
        <v>877351.43</v>
      </c>
      <c r="K20" s="100">
        <f t="shared" si="2"/>
        <v>0.486955989152058</v>
      </c>
    </row>
    <row r="21" spans="1:11" s="8" customFormat="1" ht="33" customHeight="1">
      <c r="A21" s="9"/>
      <c r="B21" s="7" t="s">
        <v>56</v>
      </c>
      <c r="C21" s="70" t="s">
        <v>11</v>
      </c>
      <c r="D21" s="81">
        <v>2756000</v>
      </c>
      <c r="E21" s="41">
        <v>2756000</v>
      </c>
      <c r="F21" s="41">
        <v>753886.84</v>
      </c>
      <c r="G21" s="82">
        <f t="shared" si="1"/>
        <v>0.27354384615384614</v>
      </c>
      <c r="H21" s="99">
        <v>96810</v>
      </c>
      <c r="I21" s="56">
        <v>99821.2</v>
      </c>
      <c r="J21" s="56">
        <v>94919.43</v>
      </c>
      <c r="K21" s="100">
        <f t="shared" si="2"/>
        <v>0.9508944993648644</v>
      </c>
    </row>
    <row r="22" spans="1:11" s="8" customFormat="1" ht="33" customHeight="1">
      <c r="A22" s="13"/>
      <c r="B22" s="7" t="s">
        <v>57</v>
      </c>
      <c r="C22" s="70" t="s">
        <v>5</v>
      </c>
      <c r="D22" s="81">
        <v>0</v>
      </c>
      <c r="E22" s="41">
        <v>0</v>
      </c>
      <c r="F22" s="41">
        <v>0</v>
      </c>
      <c r="G22" s="82"/>
      <c r="H22" s="99">
        <v>26170</v>
      </c>
      <c r="I22" s="56">
        <v>26170</v>
      </c>
      <c r="J22" s="56">
        <v>5423.99</v>
      </c>
      <c r="K22" s="100">
        <f t="shared" si="2"/>
        <v>0.20725983951089033</v>
      </c>
    </row>
    <row r="23" spans="1:11" s="2" customFormat="1" ht="33" customHeight="1">
      <c r="A23" s="22" t="s">
        <v>58</v>
      </c>
      <c r="B23" s="19"/>
      <c r="C23" s="69" t="s">
        <v>12</v>
      </c>
      <c r="D23" s="79">
        <f aca="true" t="shared" si="7" ref="D23:J23">SUM(D24:D26)</f>
        <v>83000</v>
      </c>
      <c r="E23" s="40">
        <f t="shared" si="7"/>
        <v>83000</v>
      </c>
      <c r="F23" s="40">
        <f t="shared" si="7"/>
        <v>47600.77</v>
      </c>
      <c r="G23" s="80">
        <f t="shared" si="1"/>
        <v>0.5735032530120482</v>
      </c>
      <c r="H23" s="97">
        <f t="shared" si="7"/>
        <v>390946</v>
      </c>
      <c r="I23" s="55">
        <f t="shared" si="7"/>
        <v>390946</v>
      </c>
      <c r="J23" s="55">
        <f t="shared" si="7"/>
        <v>122912.37</v>
      </c>
      <c r="K23" s="98">
        <f t="shared" si="2"/>
        <v>0.31439730806812194</v>
      </c>
    </row>
    <row r="24" spans="1:11" s="8" customFormat="1" ht="33" customHeight="1">
      <c r="A24" s="9"/>
      <c r="B24" s="7" t="s">
        <v>59</v>
      </c>
      <c r="C24" s="70" t="s">
        <v>13</v>
      </c>
      <c r="D24" s="81">
        <v>0</v>
      </c>
      <c r="E24" s="41">
        <v>0</v>
      </c>
      <c r="F24" s="41">
        <v>0</v>
      </c>
      <c r="G24" s="82"/>
      <c r="H24" s="99">
        <v>100000</v>
      </c>
      <c r="I24" s="56">
        <v>100000</v>
      </c>
      <c r="J24" s="56">
        <v>13904.2</v>
      </c>
      <c r="K24" s="100">
        <f t="shared" si="2"/>
        <v>0.139042</v>
      </c>
    </row>
    <row r="25" spans="1:11" s="8" customFormat="1" ht="33" customHeight="1">
      <c r="A25" s="9"/>
      <c r="B25" s="7" t="s">
        <v>60</v>
      </c>
      <c r="C25" s="70" t="s">
        <v>151</v>
      </c>
      <c r="D25" s="81">
        <v>0</v>
      </c>
      <c r="E25" s="41">
        <v>0</v>
      </c>
      <c r="F25" s="41">
        <v>2154.1</v>
      </c>
      <c r="G25" s="82"/>
      <c r="H25" s="99">
        <v>103000</v>
      </c>
      <c r="I25" s="56">
        <v>103000</v>
      </c>
      <c r="J25" s="56">
        <v>20237.74</v>
      </c>
      <c r="K25" s="100">
        <f aca="true" t="shared" si="8" ref="K25:K33">J25/I25</f>
        <v>0.19648291262135925</v>
      </c>
    </row>
    <row r="26" spans="1:11" s="8" customFormat="1" ht="33" customHeight="1">
      <c r="A26" s="9"/>
      <c r="B26" s="7" t="s">
        <v>61</v>
      </c>
      <c r="C26" s="70" t="s">
        <v>14</v>
      </c>
      <c r="D26" s="81">
        <v>83000</v>
      </c>
      <c r="E26" s="41">
        <v>83000</v>
      </c>
      <c r="F26" s="41">
        <v>45446.67</v>
      </c>
      <c r="G26" s="82">
        <f t="shared" si="1"/>
        <v>0.5475502409638554</v>
      </c>
      <c r="H26" s="99">
        <v>187946</v>
      </c>
      <c r="I26" s="56">
        <v>187946</v>
      </c>
      <c r="J26" s="56">
        <v>88770.43</v>
      </c>
      <c r="K26" s="100">
        <f t="shared" si="8"/>
        <v>0.472318804337416</v>
      </c>
    </row>
    <row r="27" spans="1:11" s="2" customFormat="1" ht="33.75" customHeight="1">
      <c r="A27" s="20" t="s">
        <v>62</v>
      </c>
      <c r="B27" s="19"/>
      <c r="C27" s="69" t="s">
        <v>15</v>
      </c>
      <c r="D27" s="79">
        <f aca="true" t="shared" si="9" ref="D27:J27">SUM(D28:D33)</f>
        <v>188800</v>
      </c>
      <c r="E27" s="40">
        <f t="shared" si="9"/>
        <v>225841</v>
      </c>
      <c r="F27" s="40">
        <f t="shared" si="9"/>
        <v>178033.61000000002</v>
      </c>
      <c r="G27" s="80">
        <f>F27/E27</f>
        <v>0.7883139465376083</v>
      </c>
      <c r="H27" s="97">
        <f t="shared" si="9"/>
        <v>4918665</v>
      </c>
      <c r="I27" s="55">
        <f t="shared" si="9"/>
        <v>4946206</v>
      </c>
      <c r="J27" s="55">
        <f t="shared" si="9"/>
        <v>2633407.63</v>
      </c>
      <c r="K27" s="98">
        <f>J27/I27</f>
        <v>0.5324096145611403</v>
      </c>
    </row>
    <row r="28" spans="1:11" s="8" customFormat="1" ht="33" customHeight="1">
      <c r="A28" s="9"/>
      <c r="B28" s="7" t="s">
        <v>63</v>
      </c>
      <c r="C28" s="70" t="s">
        <v>152</v>
      </c>
      <c r="D28" s="81">
        <v>188800</v>
      </c>
      <c r="E28" s="41">
        <v>188800</v>
      </c>
      <c r="F28" s="41">
        <v>102981</v>
      </c>
      <c r="G28" s="82">
        <f t="shared" si="1"/>
        <v>0.5454502118644068</v>
      </c>
      <c r="H28" s="99">
        <v>188800</v>
      </c>
      <c r="I28" s="56">
        <v>188800</v>
      </c>
      <c r="J28" s="56">
        <v>102981</v>
      </c>
      <c r="K28" s="100">
        <f t="shared" si="8"/>
        <v>0.5454502118644068</v>
      </c>
    </row>
    <row r="29" spans="1:11" s="8" customFormat="1" ht="33" customHeight="1">
      <c r="A29" s="9"/>
      <c r="B29" s="7" t="s">
        <v>64</v>
      </c>
      <c r="C29" s="70" t="s">
        <v>153</v>
      </c>
      <c r="D29" s="81">
        <v>0</v>
      </c>
      <c r="E29" s="41">
        <v>0</v>
      </c>
      <c r="F29" s="41">
        <v>0</v>
      </c>
      <c r="G29" s="82"/>
      <c r="H29" s="99">
        <v>169872</v>
      </c>
      <c r="I29" s="56">
        <v>169872</v>
      </c>
      <c r="J29" s="56">
        <v>81420.39</v>
      </c>
      <c r="K29" s="100">
        <f t="shared" si="8"/>
        <v>0.4793043585758689</v>
      </c>
    </row>
    <row r="30" spans="1:11" s="8" customFormat="1" ht="33" customHeight="1">
      <c r="A30" s="9"/>
      <c r="B30" s="7" t="s">
        <v>65</v>
      </c>
      <c r="C30" s="70" t="s">
        <v>168</v>
      </c>
      <c r="D30" s="81">
        <v>0</v>
      </c>
      <c r="E30" s="41">
        <v>8000</v>
      </c>
      <c r="F30" s="41">
        <v>45698.95</v>
      </c>
      <c r="G30" s="82">
        <f t="shared" si="1"/>
        <v>5.7123687499999996</v>
      </c>
      <c r="H30" s="99">
        <v>4342177</v>
      </c>
      <c r="I30" s="56">
        <v>4342177</v>
      </c>
      <c r="J30" s="56">
        <v>2339693.8</v>
      </c>
      <c r="K30" s="100">
        <f t="shared" si="8"/>
        <v>0.5388296700019368</v>
      </c>
    </row>
    <row r="31" spans="1:11" s="8" customFormat="1" ht="33" customHeight="1">
      <c r="A31" s="9"/>
      <c r="B31" s="7" t="s">
        <v>195</v>
      </c>
      <c r="C31" s="70" t="s">
        <v>196</v>
      </c>
      <c r="D31" s="81">
        <v>0</v>
      </c>
      <c r="E31" s="41">
        <v>27541</v>
      </c>
      <c r="F31" s="41">
        <v>27541</v>
      </c>
      <c r="G31" s="82">
        <f t="shared" si="1"/>
        <v>1</v>
      </c>
      <c r="H31" s="99">
        <v>0</v>
      </c>
      <c r="I31" s="56">
        <v>27541</v>
      </c>
      <c r="J31" s="56">
        <v>13600.43</v>
      </c>
      <c r="K31" s="100">
        <f t="shared" si="8"/>
        <v>0.493824842961403</v>
      </c>
    </row>
    <row r="32" spans="1:11" s="8" customFormat="1" ht="33" customHeight="1">
      <c r="A32" s="9"/>
      <c r="B32" s="7" t="s">
        <v>66</v>
      </c>
      <c r="C32" s="70" t="s">
        <v>154</v>
      </c>
      <c r="D32" s="81">
        <v>0</v>
      </c>
      <c r="E32" s="41">
        <v>0</v>
      </c>
      <c r="F32" s="41">
        <v>0</v>
      </c>
      <c r="G32" s="82"/>
      <c r="H32" s="99">
        <v>48540</v>
      </c>
      <c r="I32" s="56">
        <v>48540</v>
      </c>
      <c r="J32" s="56">
        <v>25749.17</v>
      </c>
      <c r="K32" s="100">
        <f t="shared" si="8"/>
        <v>0.5304732179645653</v>
      </c>
    </row>
    <row r="33" spans="1:11" s="8" customFormat="1" ht="33" customHeight="1">
      <c r="A33" s="9"/>
      <c r="B33" s="7" t="s">
        <v>67</v>
      </c>
      <c r="C33" s="70" t="s">
        <v>5</v>
      </c>
      <c r="D33" s="81">
        <v>0</v>
      </c>
      <c r="E33" s="41">
        <v>1500</v>
      </c>
      <c r="F33" s="41">
        <v>1812.66</v>
      </c>
      <c r="G33" s="82">
        <f t="shared" si="1"/>
        <v>1.20844</v>
      </c>
      <c r="H33" s="99">
        <v>169276</v>
      </c>
      <c r="I33" s="56">
        <v>169276</v>
      </c>
      <c r="J33" s="56">
        <v>69962.84</v>
      </c>
      <c r="K33" s="100">
        <f t="shared" si="8"/>
        <v>0.4133063163118221</v>
      </c>
    </row>
    <row r="34" spans="1:11" s="2" customFormat="1" ht="44.25" customHeight="1">
      <c r="A34" s="20" t="s">
        <v>68</v>
      </c>
      <c r="B34" s="19"/>
      <c r="C34" s="69" t="s">
        <v>155</v>
      </c>
      <c r="D34" s="79">
        <f aca="true" t="shared" si="10" ref="D34:J34">SUM(D35)</f>
        <v>3282</v>
      </c>
      <c r="E34" s="40">
        <f t="shared" si="10"/>
        <v>3282</v>
      </c>
      <c r="F34" s="40">
        <f t="shared" si="10"/>
        <v>1641</v>
      </c>
      <c r="G34" s="80">
        <f t="shared" si="1"/>
        <v>0.5</v>
      </c>
      <c r="H34" s="97">
        <f t="shared" si="10"/>
        <v>3282</v>
      </c>
      <c r="I34" s="55">
        <f t="shared" si="10"/>
        <v>3282</v>
      </c>
      <c r="J34" s="55">
        <f t="shared" si="10"/>
        <v>1641</v>
      </c>
      <c r="K34" s="98">
        <f aca="true" t="shared" si="11" ref="K34:K42">J34/I34</f>
        <v>0.5</v>
      </c>
    </row>
    <row r="35" spans="1:11" s="8" customFormat="1" ht="39.75" customHeight="1">
      <c r="A35" s="10"/>
      <c r="B35" s="17" t="s">
        <v>69</v>
      </c>
      <c r="C35" s="70" t="s">
        <v>16</v>
      </c>
      <c r="D35" s="81">
        <v>3282</v>
      </c>
      <c r="E35" s="41">
        <v>3282</v>
      </c>
      <c r="F35" s="41">
        <v>1641</v>
      </c>
      <c r="G35" s="82">
        <f t="shared" si="1"/>
        <v>0.5</v>
      </c>
      <c r="H35" s="99">
        <v>3282</v>
      </c>
      <c r="I35" s="56">
        <v>3282</v>
      </c>
      <c r="J35" s="56">
        <v>1641</v>
      </c>
      <c r="K35" s="100">
        <f t="shared" si="11"/>
        <v>0.5</v>
      </c>
    </row>
    <row r="36" spans="1:11" s="2" customFormat="1" ht="33.75" customHeight="1">
      <c r="A36" s="21" t="s">
        <v>70</v>
      </c>
      <c r="B36" s="19"/>
      <c r="C36" s="69" t="s">
        <v>17</v>
      </c>
      <c r="D36" s="79">
        <f aca="true" t="shared" si="12" ref="D36:J36">SUM(D37:D41)</f>
        <v>1124200</v>
      </c>
      <c r="E36" s="40">
        <f t="shared" si="12"/>
        <v>1124200</v>
      </c>
      <c r="F36" s="40">
        <f t="shared" si="12"/>
        <v>258911.81</v>
      </c>
      <c r="G36" s="80">
        <f t="shared" si="1"/>
        <v>0.23030760540829034</v>
      </c>
      <c r="H36" s="97">
        <f t="shared" si="12"/>
        <v>756892</v>
      </c>
      <c r="I36" s="55">
        <f t="shared" si="12"/>
        <v>756892</v>
      </c>
      <c r="J36" s="55">
        <f t="shared" si="12"/>
        <v>395112.17</v>
      </c>
      <c r="K36" s="98">
        <f t="shared" si="11"/>
        <v>0.5220192180654571</v>
      </c>
    </row>
    <row r="37" spans="1:11" s="8" customFormat="1" ht="33" customHeight="1">
      <c r="A37" s="12"/>
      <c r="B37" s="7" t="s">
        <v>71</v>
      </c>
      <c r="C37" s="71" t="s">
        <v>149</v>
      </c>
      <c r="D37" s="83">
        <v>0</v>
      </c>
      <c r="E37" s="42">
        <v>0</v>
      </c>
      <c r="F37" s="42">
        <v>0</v>
      </c>
      <c r="G37" s="82"/>
      <c r="H37" s="101">
        <v>169562</v>
      </c>
      <c r="I37" s="57">
        <v>169562</v>
      </c>
      <c r="J37" s="57">
        <v>94313.16</v>
      </c>
      <c r="K37" s="100">
        <f t="shared" si="11"/>
        <v>0.5562163692336727</v>
      </c>
    </row>
    <row r="38" spans="1:11" s="8" customFormat="1" ht="33" customHeight="1">
      <c r="A38" s="9"/>
      <c r="B38" s="7" t="s">
        <v>72</v>
      </c>
      <c r="C38" s="71" t="s">
        <v>148</v>
      </c>
      <c r="D38" s="83">
        <v>0</v>
      </c>
      <c r="E38" s="42">
        <v>0</v>
      </c>
      <c r="F38" s="42">
        <v>0</v>
      </c>
      <c r="G38" s="82"/>
      <c r="H38" s="101">
        <v>3800</v>
      </c>
      <c r="I38" s="57">
        <v>3800</v>
      </c>
      <c r="J38" s="57">
        <v>1192.79</v>
      </c>
      <c r="K38" s="100">
        <f t="shared" si="11"/>
        <v>0.31389210526315786</v>
      </c>
    </row>
    <row r="39" spans="1:11" s="8" customFormat="1" ht="33" customHeight="1">
      <c r="A39" s="9"/>
      <c r="B39" s="7" t="s">
        <v>73</v>
      </c>
      <c r="C39" s="71" t="s">
        <v>165</v>
      </c>
      <c r="D39" s="83">
        <v>1124200</v>
      </c>
      <c r="E39" s="36">
        <v>1124200</v>
      </c>
      <c r="F39" s="42">
        <v>258911.81</v>
      </c>
      <c r="G39" s="82">
        <f t="shared" si="1"/>
        <v>0.23030760540829034</v>
      </c>
      <c r="H39" s="101">
        <v>496280</v>
      </c>
      <c r="I39" s="57">
        <v>496280</v>
      </c>
      <c r="J39" s="57">
        <v>260176.72</v>
      </c>
      <c r="K39" s="100">
        <f t="shared" si="11"/>
        <v>0.5242538889336665</v>
      </c>
    </row>
    <row r="40" spans="1:11" s="8" customFormat="1" ht="33" customHeight="1">
      <c r="A40" s="9"/>
      <c r="B40" s="7" t="s">
        <v>74</v>
      </c>
      <c r="C40" s="71" t="s">
        <v>18</v>
      </c>
      <c r="D40" s="83">
        <v>0</v>
      </c>
      <c r="E40" s="42">
        <v>0</v>
      </c>
      <c r="F40" s="42">
        <v>0</v>
      </c>
      <c r="G40" s="82"/>
      <c r="H40" s="101">
        <v>9800</v>
      </c>
      <c r="I40" s="57">
        <v>9800</v>
      </c>
      <c r="J40" s="57">
        <v>0</v>
      </c>
      <c r="K40" s="100">
        <f t="shared" si="11"/>
        <v>0</v>
      </c>
    </row>
    <row r="41" spans="1:11" s="8" customFormat="1" ht="33" customHeight="1">
      <c r="A41" s="13"/>
      <c r="B41" s="7" t="s">
        <v>75</v>
      </c>
      <c r="C41" s="71" t="s">
        <v>5</v>
      </c>
      <c r="D41" s="83">
        <v>0</v>
      </c>
      <c r="E41" s="42">
        <v>0</v>
      </c>
      <c r="F41" s="42">
        <v>0</v>
      </c>
      <c r="G41" s="82"/>
      <c r="H41" s="101">
        <v>77450</v>
      </c>
      <c r="I41" s="57">
        <v>77450</v>
      </c>
      <c r="J41" s="57">
        <v>39429.5</v>
      </c>
      <c r="K41" s="100">
        <f t="shared" si="11"/>
        <v>0.5090961910910264</v>
      </c>
    </row>
    <row r="42" spans="1:11" s="2" customFormat="1" ht="66.75" customHeight="1">
      <c r="A42" s="25" t="s">
        <v>76</v>
      </c>
      <c r="B42" s="19"/>
      <c r="C42" s="69" t="s">
        <v>169</v>
      </c>
      <c r="D42" s="79">
        <f aca="true" t="shared" si="13" ref="D42:J42">SUM(D43:D48)</f>
        <v>16862814</v>
      </c>
      <c r="E42" s="40">
        <f t="shared" si="13"/>
        <v>17212814</v>
      </c>
      <c r="F42" s="40">
        <f t="shared" si="13"/>
        <v>8873960.32</v>
      </c>
      <c r="G42" s="80">
        <f t="shared" si="1"/>
        <v>0.5155438454165601</v>
      </c>
      <c r="H42" s="97">
        <f t="shared" si="13"/>
        <v>49170</v>
      </c>
      <c r="I42" s="55">
        <f t="shared" si="13"/>
        <v>49170</v>
      </c>
      <c r="J42" s="55">
        <f t="shared" si="13"/>
        <v>24046.78</v>
      </c>
      <c r="K42" s="98">
        <f t="shared" si="11"/>
        <v>0.4890538946512101</v>
      </c>
    </row>
    <row r="43" spans="1:11" s="8" customFormat="1" ht="33" customHeight="1">
      <c r="A43" s="12"/>
      <c r="B43" s="7" t="s">
        <v>171</v>
      </c>
      <c r="C43" s="71" t="s">
        <v>172</v>
      </c>
      <c r="D43" s="83">
        <v>100000</v>
      </c>
      <c r="E43" s="42">
        <v>100000</v>
      </c>
      <c r="F43" s="42">
        <v>27808.15</v>
      </c>
      <c r="G43" s="82">
        <f t="shared" si="1"/>
        <v>0.27808150000000004</v>
      </c>
      <c r="H43" s="101">
        <v>0</v>
      </c>
      <c r="I43" s="57">
        <v>0</v>
      </c>
      <c r="J43" s="57">
        <v>0</v>
      </c>
      <c r="K43" s="100"/>
    </row>
    <row r="44" spans="1:11" s="8" customFormat="1" ht="62.25" customHeight="1">
      <c r="A44" s="9"/>
      <c r="B44" s="7" t="s">
        <v>173</v>
      </c>
      <c r="C44" s="70" t="s">
        <v>177</v>
      </c>
      <c r="D44" s="81">
        <v>5166000</v>
      </c>
      <c r="E44" s="41">
        <v>5516000</v>
      </c>
      <c r="F44" s="41">
        <v>2949791.13</v>
      </c>
      <c r="G44" s="82">
        <f t="shared" si="1"/>
        <v>0.5347699655547498</v>
      </c>
      <c r="H44" s="99">
        <v>0</v>
      </c>
      <c r="I44" s="14">
        <v>0</v>
      </c>
      <c r="J44" s="14">
        <v>0</v>
      </c>
      <c r="K44" s="100"/>
    </row>
    <row r="45" spans="1:11" s="8" customFormat="1" ht="60.75" customHeight="1">
      <c r="A45" s="9"/>
      <c r="B45" s="7" t="s">
        <v>174</v>
      </c>
      <c r="C45" s="70" t="s">
        <v>178</v>
      </c>
      <c r="D45" s="81">
        <v>3066000</v>
      </c>
      <c r="E45" s="41">
        <v>3066000</v>
      </c>
      <c r="F45" s="41">
        <v>2068146.93</v>
      </c>
      <c r="G45" s="82">
        <f t="shared" si="1"/>
        <v>0.6745423776908023</v>
      </c>
      <c r="H45" s="99">
        <v>0</v>
      </c>
      <c r="I45" s="14">
        <v>0</v>
      </c>
      <c r="J45" s="14">
        <v>0</v>
      </c>
      <c r="K45" s="100"/>
    </row>
    <row r="46" spans="1:11" s="8" customFormat="1" ht="47.25" customHeight="1">
      <c r="A46" s="9"/>
      <c r="B46" s="7" t="s">
        <v>175</v>
      </c>
      <c r="C46" s="70" t="s">
        <v>179</v>
      </c>
      <c r="D46" s="81">
        <v>850000</v>
      </c>
      <c r="E46" s="41">
        <v>850000</v>
      </c>
      <c r="F46" s="41">
        <v>442732.9</v>
      </c>
      <c r="G46" s="82">
        <f t="shared" si="1"/>
        <v>0.5208622352941177</v>
      </c>
      <c r="H46" s="99">
        <v>0</v>
      </c>
      <c r="I46" s="14">
        <v>0</v>
      </c>
      <c r="J46" s="14">
        <v>0</v>
      </c>
      <c r="K46" s="100"/>
    </row>
    <row r="47" spans="1:11" s="8" customFormat="1" ht="32.25" customHeight="1">
      <c r="A47" s="9"/>
      <c r="B47" s="7" t="s">
        <v>176</v>
      </c>
      <c r="C47" s="72" t="s">
        <v>180</v>
      </c>
      <c r="D47" s="81">
        <v>7680814</v>
      </c>
      <c r="E47" s="41">
        <v>7680814</v>
      </c>
      <c r="F47" s="41">
        <v>3384618.46</v>
      </c>
      <c r="G47" s="82">
        <f t="shared" si="1"/>
        <v>0.4406588234007489</v>
      </c>
      <c r="H47" s="99">
        <v>0</v>
      </c>
      <c r="I47" s="14">
        <v>0</v>
      </c>
      <c r="J47" s="14">
        <v>0</v>
      </c>
      <c r="K47" s="100"/>
    </row>
    <row r="48" spans="1:11" s="8" customFormat="1" ht="33.75" customHeight="1">
      <c r="A48" s="13"/>
      <c r="B48" s="7" t="s">
        <v>77</v>
      </c>
      <c r="C48" s="72" t="s">
        <v>156</v>
      </c>
      <c r="D48" s="81">
        <v>0</v>
      </c>
      <c r="E48" s="41">
        <v>0</v>
      </c>
      <c r="F48" s="41">
        <v>862.75</v>
      </c>
      <c r="G48" s="82"/>
      <c r="H48" s="99">
        <v>49170</v>
      </c>
      <c r="I48" s="56">
        <v>49170</v>
      </c>
      <c r="J48" s="56">
        <v>24046.78</v>
      </c>
      <c r="K48" s="100">
        <f>J48/I48</f>
        <v>0.4890538946512101</v>
      </c>
    </row>
    <row r="49" spans="1:11" s="2" customFormat="1" ht="33.75" customHeight="1">
      <c r="A49" s="22" t="s">
        <v>78</v>
      </c>
      <c r="B49" s="19"/>
      <c r="C49" s="69" t="s">
        <v>19</v>
      </c>
      <c r="D49" s="79">
        <f aca="true" t="shared" si="14" ref="D49:J49">SUM(D50)</f>
        <v>0</v>
      </c>
      <c r="E49" s="40">
        <f t="shared" si="14"/>
        <v>0</v>
      </c>
      <c r="F49" s="40">
        <f t="shared" si="14"/>
        <v>0</v>
      </c>
      <c r="G49" s="80"/>
      <c r="H49" s="97">
        <f t="shared" si="14"/>
        <v>1587000</v>
      </c>
      <c r="I49" s="55">
        <f t="shared" si="14"/>
        <v>1587000</v>
      </c>
      <c r="J49" s="55">
        <f t="shared" si="14"/>
        <v>327856.87</v>
      </c>
      <c r="K49" s="98">
        <f aca="true" t="shared" si="15" ref="K49:K57">J49/I49</f>
        <v>0.2065890800252048</v>
      </c>
    </row>
    <row r="50" spans="1:11" s="8" customFormat="1" ht="45.75" customHeight="1">
      <c r="A50" s="10"/>
      <c r="B50" s="17" t="s">
        <v>79</v>
      </c>
      <c r="C50" s="70" t="s">
        <v>170</v>
      </c>
      <c r="D50" s="81">
        <v>0</v>
      </c>
      <c r="E50" s="41">
        <v>0</v>
      </c>
      <c r="F50" s="41">
        <v>0</v>
      </c>
      <c r="G50" s="82"/>
      <c r="H50" s="99">
        <v>1587000</v>
      </c>
      <c r="I50" s="56">
        <v>1587000</v>
      </c>
      <c r="J50" s="56">
        <v>327856.87</v>
      </c>
      <c r="K50" s="100">
        <f t="shared" si="15"/>
        <v>0.2065890800252048</v>
      </c>
    </row>
    <row r="51" spans="1:11" s="2" customFormat="1" ht="33.75" customHeight="1">
      <c r="A51" s="21" t="s">
        <v>81</v>
      </c>
      <c r="B51" s="19"/>
      <c r="C51" s="69" t="s">
        <v>20</v>
      </c>
      <c r="D51" s="79">
        <f aca="true" t="shared" si="16" ref="D51:J51">SUM(D52:D56)</f>
        <v>13815312</v>
      </c>
      <c r="E51" s="40">
        <f t="shared" si="16"/>
        <v>13714214</v>
      </c>
      <c r="F51" s="40">
        <f t="shared" si="16"/>
        <v>8015598.39</v>
      </c>
      <c r="G51" s="80">
        <f t="shared" si="1"/>
        <v>0.5844737722482674</v>
      </c>
      <c r="H51" s="97">
        <f t="shared" si="16"/>
        <v>682053</v>
      </c>
      <c r="I51" s="55">
        <f t="shared" si="16"/>
        <v>649557.27</v>
      </c>
      <c r="J51" s="55">
        <f t="shared" si="16"/>
        <v>132052.08</v>
      </c>
      <c r="K51" s="98">
        <f t="shared" si="15"/>
        <v>0.20329551542083424</v>
      </c>
    </row>
    <row r="52" spans="1:11" s="31" customFormat="1" ht="33" customHeight="1">
      <c r="A52" s="30"/>
      <c r="B52" s="33" t="s">
        <v>181</v>
      </c>
      <c r="C52" s="73" t="s">
        <v>184</v>
      </c>
      <c r="D52" s="84">
        <v>10078053</v>
      </c>
      <c r="E52" s="45">
        <v>9971324</v>
      </c>
      <c r="F52" s="45">
        <v>6136200</v>
      </c>
      <c r="G52" s="82">
        <f t="shared" si="1"/>
        <v>0.6153846771000521</v>
      </c>
      <c r="H52" s="102">
        <v>0</v>
      </c>
      <c r="I52" s="58">
        <v>0</v>
      </c>
      <c r="J52" s="58">
        <v>0</v>
      </c>
      <c r="K52" s="100"/>
    </row>
    <row r="53" spans="1:11" s="31" customFormat="1" ht="33" customHeight="1">
      <c r="A53" s="34"/>
      <c r="B53" s="33" t="s">
        <v>182</v>
      </c>
      <c r="C53" s="73" t="s">
        <v>185</v>
      </c>
      <c r="D53" s="84">
        <v>3301720</v>
      </c>
      <c r="E53" s="45">
        <v>3301720</v>
      </c>
      <c r="F53" s="45">
        <v>1650858</v>
      </c>
      <c r="G53" s="82">
        <f t="shared" si="1"/>
        <v>0.4999993942551155</v>
      </c>
      <c r="H53" s="102">
        <v>0</v>
      </c>
      <c r="I53" s="58">
        <v>0</v>
      </c>
      <c r="J53" s="58">
        <v>0</v>
      </c>
      <c r="K53" s="100"/>
    </row>
    <row r="54" spans="1:11" s="31" customFormat="1" ht="33" customHeight="1">
      <c r="A54" s="34"/>
      <c r="B54" s="33" t="s">
        <v>124</v>
      </c>
      <c r="C54" s="73" t="s">
        <v>125</v>
      </c>
      <c r="D54" s="84">
        <v>10000</v>
      </c>
      <c r="E54" s="45">
        <v>15631</v>
      </c>
      <c r="F54" s="45">
        <v>15768.39</v>
      </c>
      <c r="G54" s="82">
        <f t="shared" si="1"/>
        <v>1.008789584799437</v>
      </c>
      <c r="H54" s="102">
        <v>136053</v>
      </c>
      <c r="I54" s="59">
        <v>136053</v>
      </c>
      <c r="J54" s="59">
        <v>132052.08</v>
      </c>
      <c r="K54" s="100">
        <f t="shared" si="15"/>
        <v>0.9705929306961257</v>
      </c>
    </row>
    <row r="55" spans="1:11" s="31" customFormat="1" ht="33" customHeight="1">
      <c r="A55" s="34"/>
      <c r="B55" s="33" t="s">
        <v>82</v>
      </c>
      <c r="C55" s="73" t="s">
        <v>21</v>
      </c>
      <c r="D55" s="84">
        <v>0</v>
      </c>
      <c r="E55" s="45">
        <v>0</v>
      </c>
      <c r="F55" s="45">
        <v>0</v>
      </c>
      <c r="G55" s="82"/>
      <c r="H55" s="102">
        <v>546000</v>
      </c>
      <c r="I55" s="59">
        <v>513504.27</v>
      </c>
      <c r="J55" s="59">
        <v>0</v>
      </c>
      <c r="K55" s="100">
        <f t="shared" si="15"/>
        <v>0</v>
      </c>
    </row>
    <row r="56" spans="1:11" s="31" customFormat="1" ht="33" customHeight="1">
      <c r="A56" s="37"/>
      <c r="B56" s="33" t="s">
        <v>183</v>
      </c>
      <c r="C56" s="73" t="s">
        <v>186</v>
      </c>
      <c r="D56" s="84">
        <v>425539</v>
      </c>
      <c r="E56" s="45">
        <v>425539</v>
      </c>
      <c r="F56" s="45">
        <v>212772</v>
      </c>
      <c r="G56" s="82">
        <f t="shared" si="1"/>
        <v>0.5000058749021828</v>
      </c>
      <c r="H56" s="102">
        <v>0</v>
      </c>
      <c r="I56" s="59">
        <v>0</v>
      </c>
      <c r="J56" s="59">
        <v>0</v>
      </c>
      <c r="K56" s="100"/>
    </row>
    <row r="57" spans="1:11" s="2" customFormat="1" ht="42" customHeight="1">
      <c r="A57" s="22" t="s">
        <v>83</v>
      </c>
      <c r="B57" s="19"/>
      <c r="C57" s="69" t="s">
        <v>22</v>
      </c>
      <c r="D57" s="79">
        <f aca="true" t="shared" si="17" ref="D57:J57">SUM(D58:D66)</f>
        <v>1427870</v>
      </c>
      <c r="E57" s="40">
        <f t="shared" si="17"/>
        <v>1459018.27</v>
      </c>
      <c r="F57" s="40">
        <f t="shared" si="17"/>
        <v>731311.91</v>
      </c>
      <c r="G57" s="80">
        <f t="shared" si="1"/>
        <v>0.5012356082422463</v>
      </c>
      <c r="H57" s="97">
        <f t="shared" si="17"/>
        <v>19633817</v>
      </c>
      <c r="I57" s="55">
        <f t="shared" si="17"/>
        <v>19785096.27</v>
      </c>
      <c r="J57" s="55">
        <f t="shared" si="17"/>
        <v>10920735.45</v>
      </c>
      <c r="K57" s="98">
        <f t="shared" si="15"/>
        <v>0.5519677691211962</v>
      </c>
    </row>
    <row r="58" spans="1:11" s="31" customFormat="1" ht="33" customHeight="1">
      <c r="A58" s="30"/>
      <c r="B58" s="33" t="s">
        <v>84</v>
      </c>
      <c r="C58" s="73" t="s">
        <v>157</v>
      </c>
      <c r="D58" s="84">
        <v>46000</v>
      </c>
      <c r="E58" s="45">
        <v>47648.27</v>
      </c>
      <c r="F58" s="45">
        <v>32099.9</v>
      </c>
      <c r="G58" s="82">
        <f t="shared" si="1"/>
        <v>0.6736844800451308</v>
      </c>
      <c r="H58" s="102">
        <v>9940124</v>
      </c>
      <c r="I58" s="59">
        <v>10039190.27</v>
      </c>
      <c r="J58" s="59">
        <v>5059067.97</v>
      </c>
      <c r="K58" s="100">
        <f aca="true" t="shared" si="18" ref="K58:K66">J58/I58</f>
        <v>0.5039318743781515</v>
      </c>
    </row>
    <row r="59" spans="1:11" s="31" customFormat="1" ht="33" customHeight="1">
      <c r="A59" s="34"/>
      <c r="B59" s="33" t="s">
        <v>85</v>
      </c>
      <c r="C59" s="73" t="s">
        <v>86</v>
      </c>
      <c r="D59" s="84">
        <v>0</v>
      </c>
      <c r="E59" s="45">
        <v>0</v>
      </c>
      <c r="F59" s="45">
        <v>0</v>
      </c>
      <c r="G59" s="82"/>
      <c r="H59" s="102">
        <v>545481</v>
      </c>
      <c r="I59" s="59">
        <v>545481</v>
      </c>
      <c r="J59" s="59">
        <v>291200.65</v>
      </c>
      <c r="K59" s="100">
        <f t="shared" si="18"/>
        <v>0.533841966997934</v>
      </c>
    </row>
    <row r="60" spans="1:11" s="31" customFormat="1" ht="33" customHeight="1">
      <c r="A60" s="34"/>
      <c r="B60" s="33" t="s">
        <v>87</v>
      </c>
      <c r="C60" s="73" t="s">
        <v>80</v>
      </c>
      <c r="D60" s="84">
        <v>456000</v>
      </c>
      <c r="E60" s="45">
        <v>456500</v>
      </c>
      <c r="F60" s="45">
        <v>240149.37</v>
      </c>
      <c r="G60" s="82">
        <f t="shared" si="1"/>
        <v>0.5260665279299014</v>
      </c>
      <c r="H60" s="102">
        <v>2477880</v>
      </c>
      <c r="I60" s="59">
        <v>2495511</v>
      </c>
      <c r="J60" s="59">
        <v>1524158.62</v>
      </c>
      <c r="K60" s="100">
        <f t="shared" si="18"/>
        <v>0.6107601288874304</v>
      </c>
    </row>
    <row r="61" spans="1:11" s="31" customFormat="1" ht="33" customHeight="1">
      <c r="A61" s="34"/>
      <c r="B61" s="33" t="s">
        <v>88</v>
      </c>
      <c r="C61" s="73" t="s">
        <v>23</v>
      </c>
      <c r="D61" s="84">
        <v>35000</v>
      </c>
      <c r="E61" s="45">
        <v>42600</v>
      </c>
      <c r="F61" s="45">
        <v>21744.92</v>
      </c>
      <c r="G61" s="82">
        <f t="shared" si="1"/>
        <v>0.510444131455399</v>
      </c>
      <c r="H61" s="102">
        <v>3764349</v>
      </c>
      <c r="I61" s="59">
        <v>3771949</v>
      </c>
      <c r="J61" s="59">
        <v>2238819.55</v>
      </c>
      <c r="K61" s="100">
        <f t="shared" si="18"/>
        <v>0.5935444911900982</v>
      </c>
    </row>
    <row r="62" spans="1:11" s="31" customFormat="1" ht="33" customHeight="1">
      <c r="A62" s="34"/>
      <c r="B62" s="33" t="s">
        <v>89</v>
      </c>
      <c r="C62" s="73" t="s">
        <v>24</v>
      </c>
      <c r="D62" s="84">
        <v>9470</v>
      </c>
      <c r="E62" s="45">
        <v>10850</v>
      </c>
      <c r="F62" s="45">
        <v>6316.43</v>
      </c>
      <c r="G62" s="82">
        <f t="shared" si="1"/>
        <v>0.5821594470046083</v>
      </c>
      <c r="H62" s="102">
        <v>535190</v>
      </c>
      <c r="I62" s="59">
        <v>544570</v>
      </c>
      <c r="J62" s="59">
        <v>363215.02</v>
      </c>
      <c r="K62" s="100">
        <f t="shared" si="18"/>
        <v>0.6669758157812586</v>
      </c>
    </row>
    <row r="63" spans="1:11" s="31" customFormat="1" ht="33" customHeight="1">
      <c r="A63" s="34"/>
      <c r="B63" s="33" t="s">
        <v>90</v>
      </c>
      <c r="C63" s="73" t="s">
        <v>25</v>
      </c>
      <c r="D63" s="84">
        <v>18400</v>
      </c>
      <c r="E63" s="45">
        <v>21363</v>
      </c>
      <c r="F63" s="45">
        <v>2963.01</v>
      </c>
      <c r="G63" s="82">
        <f t="shared" si="1"/>
        <v>0.13869821654262043</v>
      </c>
      <c r="H63" s="102">
        <v>786470</v>
      </c>
      <c r="I63" s="59">
        <v>789433</v>
      </c>
      <c r="J63" s="59">
        <v>432618.14</v>
      </c>
      <c r="K63" s="100">
        <f t="shared" si="18"/>
        <v>0.5480112181781102</v>
      </c>
    </row>
    <row r="64" spans="1:11" s="31" customFormat="1" ht="33" customHeight="1">
      <c r="A64" s="34"/>
      <c r="B64" s="33" t="s">
        <v>91</v>
      </c>
      <c r="C64" s="73" t="s">
        <v>26</v>
      </c>
      <c r="D64" s="84">
        <v>0</v>
      </c>
      <c r="E64" s="45">
        <v>0</v>
      </c>
      <c r="F64" s="45">
        <v>0</v>
      </c>
      <c r="G64" s="82"/>
      <c r="H64" s="102">
        <v>95769</v>
      </c>
      <c r="I64" s="59">
        <v>95769</v>
      </c>
      <c r="J64" s="59">
        <v>22043.16</v>
      </c>
      <c r="K64" s="100">
        <f t="shared" si="18"/>
        <v>0.23017009679541398</v>
      </c>
    </row>
    <row r="65" spans="1:11" s="31" customFormat="1" ht="33" customHeight="1">
      <c r="A65" s="34"/>
      <c r="B65" s="33" t="s">
        <v>92</v>
      </c>
      <c r="C65" s="73" t="s">
        <v>158</v>
      </c>
      <c r="D65" s="84">
        <v>863000</v>
      </c>
      <c r="E65" s="45">
        <v>880057</v>
      </c>
      <c r="F65" s="45">
        <v>427011.28</v>
      </c>
      <c r="G65" s="82">
        <f t="shared" si="1"/>
        <v>0.48520866262071666</v>
      </c>
      <c r="H65" s="102">
        <v>1231781</v>
      </c>
      <c r="I65" s="59">
        <v>1246420</v>
      </c>
      <c r="J65" s="59">
        <v>868310.34</v>
      </c>
      <c r="K65" s="100">
        <f t="shared" si="18"/>
        <v>0.6966434588661927</v>
      </c>
    </row>
    <row r="66" spans="1:11" s="31" customFormat="1" ht="33" customHeight="1">
      <c r="A66" s="37"/>
      <c r="B66" s="33" t="s">
        <v>93</v>
      </c>
      <c r="C66" s="73" t="s">
        <v>27</v>
      </c>
      <c r="D66" s="84">
        <v>0</v>
      </c>
      <c r="E66" s="45">
        <v>0</v>
      </c>
      <c r="F66" s="45">
        <v>1027</v>
      </c>
      <c r="G66" s="82"/>
      <c r="H66" s="102">
        <v>256773</v>
      </c>
      <c r="I66" s="59">
        <v>256773</v>
      </c>
      <c r="J66" s="59">
        <v>121302</v>
      </c>
      <c r="K66" s="100">
        <f t="shared" si="18"/>
        <v>0.4724094823053826</v>
      </c>
    </row>
    <row r="67" spans="1:11" s="2" customFormat="1" ht="38.25" customHeight="1">
      <c r="A67" s="25" t="s">
        <v>94</v>
      </c>
      <c r="B67" s="19"/>
      <c r="C67" s="69" t="s">
        <v>28</v>
      </c>
      <c r="D67" s="79">
        <f aca="true" t="shared" si="19" ref="D67:J67">SUM(D68:D71)</f>
        <v>4000</v>
      </c>
      <c r="E67" s="40">
        <f t="shared" si="19"/>
        <v>4000</v>
      </c>
      <c r="F67" s="40">
        <f t="shared" si="19"/>
        <v>1998</v>
      </c>
      <c r="G67" s="80">
        <f t="shared" si="1"/>
        <v>0.4995</v>
      </c>
      <c r="H67" s="97">
        <f t="shared" si="19"/>
        <v>345200</v>
      </c>
      <c r="I67" s="55">
        <f t="shared" si="19"/>
        <v>345200</v>
      </c>
      <c r="J67" s="55">
        <f t="shared" si="19"/>
        <v>139972.33000000002</v>
      </c>
      <c r="K67" s="98">
        <f aca="true" t="shared" si="20" ref="K67:K72">J67/I67</f>
        <v>0.40548183661645426</v>
      </c>
    </row>
    <row r="68" spans="1:11" s="31" customFormat="1" ht="33" customHeight="1">
      <c r="A68" s="30"/>
      <c r="B68" s="33" t="s">
        <v>95</v>
      </c>
      <c r="C68" s="73" t="s">
        <v>29</v>
      </c>
      <c r="D68" s="84">
        <v>0</v>
      </c>
      <c r="E68" s="45">
        <v>0</v>
      </c>
      <c r="F68" s="45">
        <v>0</v>
      </c>
      <c r="G68" s="82"/>
      <c r="H68" s="102">
        <v>11200</v>
      </c>
      <c r="I68" s="59">
        <v>11200</v>
      </c>
      <c r="J68" s="59">
        <v>504</v>
      </c>
      <c r="K68" s="100">
        <f t="shared" si="20"/>
        <v>0.045</v>
      </c>
    </row>
    <row r="69" spans="1:11" s="31" customFormat="1" ht="33" customHeight="1">
      <c r="A69" s="34"/>
      <c r="B69" s="33" t="s">
        <v>96</v>
      </c>
      <c r="C69" s="73" t="s">
        <v>30</v>
      </c>
      <c r="D69" s="84">
        <v>0</v>
      </c>
      <c r="E69" s="45">
        <v>0</v>
      </c>
      <c r="F69" s="45">
        <v>0</v>
      </c>
      <c r="G69" s="82"/>
      <c r="H69" s="102">
        <v>30000</v>
      </c>
      <c r="I69" s="59">
        <v>30000</v>
      </c>
      <c r="J69" s="59">
        <v>3798.38</v>
      </c>
      <c r="K69" s="100">
        <f t="shared" si="20"/>
        <v>0.12661266666666668</v>
      </c>
    </row>
    <row r="70" spans="1:11" s="31" customFormat="1" ht="33" customHeight="1">
      <c r="A70" s="34"/>
      <c r="B70" s="33" t="s">
        <v>97</v>
      </c>
      <c r="C70" s="73" t="s">
        <v>31</v>
      </c>
      <c r="D70" s="84">
        <v>0</v>
      </c>
      <c r="E70" s="45">
        <v>0</v>
      </c>
      <c r="F70" s="45">
        <v>0</v>
      </c>
      <c r="G70" s="82"/>
      <c r="H70" s="102">
        <v>300000</v>
      </c>
      <c r="I70" s="59">
        <v>300000</v>
      </c>
      <c r="J70" s="59">
        <v>134169.95</v>
      </c>
      <c r="K70" s="100">
        <f t="shared" si="20"/>
        <v>0.4472331666666667</v>
      </c>
    </row>
    <row r="71" spans="1:11" s="31" customFormat="1" ht="33" customHeight="1">
      <c r="A71" s="37"/>
      <c r="B71" s="33" t="s">
        <v>139</v>
      </c>
      <c r="C71" s="73" t="s">
        <v>5</v>
      </c>
      <c r="D71" s="84">
        <v>4000</v>
      </c>
      <c r="E71" s="45">
        <v>4000</v>
      </c>
      <c r="F71" s="45">
        <v>1998</v>
      </c>
      <c r="G71" s="82">
        <f aca="true" t="shared" si="21" ref="G71:G108">F71/E71</f>
        <v>0.4995</v>
      </c>
      <c r="H71" s="102">
        <v>4000</v>
      </c>
      <c r="I71" s="59">
        <v>4000</v>
      </c>
      <c r="J71" s="59">
        <v>1500</v>
      </c>
      <c r="K71" s="100">
        <f t="shared" si="20"/>
        <v>0.375</v>
      </c>
    </row>
    <row r="72" spans="1:11" s="2" customFormat="1" ht="39.75" customHeight="1">
      <c r="A72" s="25" t="s">
        <v>98</v>
      </c>
      <c r="B72" s="19"/>
      <c r="C72" s="69" t="s">
        <v>32</v>
      </c>
      <c r="D72" s="79">
        <f aca="true" t="shared" si="22" ref="D72:J72">SUM(D73:D81)</f>
        <v>6634000</v>
      </c>
      <c r="E72" s="40">
        <f t="shared" si="22"/>
        <v>6649649</v>
      </c>
      <c r="F72" s="40">
        <f t="shared" si="22"/>
        <v>3583124.95</v>
      </c>
      <c r="G72" s="80">
        <f t="shared" si="21"/>
        <v>0.5388442232063677</v>
      </c>
      <c r="H72" s="97">
        <f t="shared" si="22"/>
        <v>9368841</v>
      </c>
      <c r="I72" s="55">
        <f t="shared" si="22"/>
        <v>9383060</v>
      </c>
      <c r="J72" s="55">
        <f t="shared" si="22"/>
        <v>4955388.39</v>
      </c>
      <c r="K72" s="98">
        <f t="shared" si="20"/>
        <v>0.5281207186141834</v>
      </c>
    </row>
    <row r="73" spans="1:11" s="31" customFormat="1" ht="33" customHeight="1">
      <c r="A73" s="30"/>
      <c r="B73" s="33" t="s">
        <v>140</v>
      </c>
      <c r="C73" s="73" t="s">
        <v>141</v>
      </c>
      <c r="D73" s="84">
        <v>0</v>
      </c>
      <c r="E73" s="45">
        <v>23000</v>
      </c>
      <c r="F73" s="45">
        <v>26134.45</v>
      </c>
      <c r="G73" s="82">
        <f t="shared" si="21"/>
        <v>1.1362804347826088</v>
      </c>
      <c r="H73" s="102">
        <v>575620</v>
      </c>
      <c r="I73" s="59">
        <v>575620</v>
      </c>
      <c r="J73" s="59">
        <v>298972.05</v>
      </c>
      <c r="K73" s="100">
        <f aca="true" t="shared" si="23" ref="K73:K81">J73/I73</f>
        <v>0.5193913519335672</v>
      </c>
    </row>
    <row r="74" spans="1:11" s="31" customFormat="1" ht="50.25" customHeight="1">
      <c r="A74" s="34"/>
      <c r="B74" s="33" t="s">
        <v>99</v>
      </c>
      <c r="C74" s="73" t="s">
        <v>163</v>
      </c>
      <c r="D74" s="84">
        <v>4943000</v>
      </c>
      <c r="E74" s="45">
        <v>4943000</v>
      </c>
      <c r="F74" s="45">
        <v>2574147.84</v>
      </c>
      <c r="G74" s="82">
        <f t="shared" si="21"/>
        <v>0.5207663038640501</v>
      </c>
      <c r="H74" s="102">
        <v>4883000</v>
      </c>
      <c r="I74" s="59">
        <v>4883000</v>
      </c>
      <c r="J74" s="59">
        <v>2527292.69</v>
      </c>
      <c r="K74" s="100">
        <f t="shared" si="23"/>
        <v>0.5175696682367397</v>
      </c>
    </row>
    <row r="75" spans="1:11" s="8" customFormat="1" ht="67.5" customHeight="1">
      <c r="A75" s="9"/>
      <c r="B75" s="7" t="s">
        <v>100</v>
      </c>
      <c r="C75" s="70" t="s">
        <v>164</v>
      </c>
      <c r="D75" s="81">
        <v>73000</v>
      </c>
      <c r="E75" s="41">
        <v>75700</v>
      </c>
      <c r="F75" s="42">
        <v>37822</v>
      </c>
      <c r="G75" s="82">
        <f t="shared" si="21"/>
        <v>0.4996301188903567</v>
      </c>
      <c r="H75" s="101">
        <v>73000</v>
      </c>
      <c r="I75" s="57">
        <v>75700</v>
      </c>
      <c r="J75" s="57">
        <v>28870.75</v>
      </c>
      <c r="K75" s="100">
        <f t="shared" si="23"/>
        <v>0.38138375165125493</v>
      </c>
    </row>
    <row r="76" spans="1:11" s="8" customFormat="1" ht="31.5" customHeight="1">
      <c r="A76" s="9"/>
      <c r="B76" s="7" t="s">
        <v>101</v>
      </c>
      <c r="C76" s="70" t="s">
        <v>33</v>
      </c>
      <c r="D76" s="81">
        <v>391000</v>
      </c>
      <c r="E76" s="41">
        <v>391000</v>
      </c>
      <c r="F76" s="42">
        <v>265498</v>
      </c>
      <c r="G76" s="82">
        <f t="shared" si="21"/>
        <v>0.6790230179028133</v>
      </c>
      <c r="H76" s="101">
        <v>725800</v>
      </c>
      <c r="I76" s="57">
        <v>724370</v>
      </c>
      <c r="J76" s="57">
        <v>340632.91</v>
      </c>
      <c r="K76" s="100">
        <f t="shared" si="23"/>
        <v>0.4702471250880075</v>
      </c>
    </row>
    <row r="77" spans="1:11" s="8" customFormat="1" ht="33" customHeight="1">
      <c r="A77" s="9"/>
      <c r="B77" s="7" t="s">
        <v>102</v>
      </c>
      <c r="C77" s="70" t="s">
        <v>34</v>
      </c>
      <c r="D77" s="81">
        <v>0</v>
      </c>
      <c r="E77" s="41">
        <v>0</v>
      </c>
      <c r="F77" s="42">
        <v>0</v>
      </c>
      <c r="G77" s="82"/>
      <c r="H77" s="101">
        <v>752000</v>
      </c>
      <c r="I77" s="57">
        <v>752000</v>
      </c>
      <c r="J77" s="57">
        <v>370236.84</v>
      </c>
      <c r="K77" s="100">
        <f t="shared" si="23"/>
        <v>0.49233622340425537</v>
      </c>
    </row>
    <row r="78" spans="1:11" s="31" customFormat="1" ht="33" customHeight="1">
      <c r="A78" s="34"/>
      <c r="B78" s="33" t="s">
        <v>130</v>
      </c>
      <c r="C78" s="73" t="s">
        <v>131</v>
      </c>
      <c r="D78" s="84">
        <v>495000</v>
      </c>
      <c r="E78" s="45">
        <v>495000</v>
      </c>
      <c r="F78" s="45">
        <v>262500</v>
      </c>
      <c r="G78" s="82">
        <f t="shared" si="21"/>
        <v>0.5303030303030303</v>
      </c>
      <c r="H78" s="102">
        <v>495000</v>
      </c>
      <c r="I78" s="59">
        <v>495000</v>
      </c>
      <c r="J78" s="59">
        <v>262500</v>
      </c>
      <c r="K78" s="100">
        <f t="shared" si="23"/>
        <v>0.5303030303030303</v>
      </c>
    </row>
    <row r="79" spans="1:11" s="31" customFormat="1" ht="33" customHeight="1">
      <c r="A79" s="34"/>
      <c r="B79" s="33" t="s">
        <v>103</v>
      </c>
      <c r="C79" s="73" t="s">
        <v>159</v>
      </c>
      <c r="D79" s="84">
        <v>365000</v>
      </c>
      <c r="E79" s="45">
        <v>342000</v>
      </c>
      <c r="F79" s="45">
        <v>171637.45</v>
      </c>
      <c r="G79" s="82">
        <f t="shared" si="21"/>
        <v>0.5018638888888889</v>
      </c>
      <c r="H79" s="102">
        <v>1286221</v>
      </c>
      <c r="I79" s="59">
        <v>1286221</v>
      </c>
      <c r="J79" s="59">
        <v>711307.6</v>
      </c>
      <c r="K79" s="100">
        <f t="shared" si="23"/>
        <v>0.5530212926083464</v>
      </c>
    </row>
    <row r="80" spans="1:11" s="31" customFormat="1" ht="33" customHeight="1">
      <c r="A80" s="34"/>
      <c r="B80" s="33" t="s">
        <v>104</v>
      </c>
      <c r="C80" s="73" t="s">
        <v>35</v>
      </c>
      <c r="D80" s="84">
        <v>90000</v>
      </c>
      <c r="E80" s="45">
        <v>90000</v>
      </c>
      <c r="F80" s="45">
        <v>47530.21</v>
      </c>
      <c r="G80" s="82">
        <f t="shared" si="21"/>
        <v>0.5281134444444444</v>
      </c>
      <c r="H80" s="102">
        <v>62000</v>
      </c>
      <c r="I80" s="59">
        <v>62000</v>
      </c>
      <c r="J80" s="59">
        <v>30996</v>
      </c>
      <c r="K80" s="100">
        <f t="shared" si="23"/>
        <v>0.49993548387096776</v>
      </c>
    </row>
    <row r="81" spans="1:11" s="31" customFormat="1" ht="33" customHeight="1">
      <c r="A81" s="37"/>
      <c r="B81" s="33" t="s">
        <v>105</v>
      </c>
      <c r="C81" s="73" t="s">
        <v>5</v>
      </c>
      <c r="D81" s="84">
        <v>277000</v>
      </c>
      <c r="E81" s="45">
        <v>289949</v>
      </c>
      <c r="F81" s="45">
        <v>197855</v>
      </c>
      <c r="G81" s="82">
        <f t="shared" si="21"/>
        <v>0.6823786252065018</v>
      </c>
      <c r="H81" s="102">
        <v>516200</v>
      </c>
      <c r="I81" s="59">
        <v>529149</v>
      </c>
      <c r="J81" s="59">
        <v>384579.55</v>
      </c>
      <c r="K81" s="100">
        <f t="shared" si="23"/>
        <v>0.7267887683809287</v>
      </c>
    </row>
    <row r="82" spans="1:11" s="2" customFormat="1" ht="34.5" customHeight="1">
      <c r="A82" s="20" t="s">
        <v>132</v>
      </c>
      <c r="B82" s="19"/>
      <c r="C82" s="69" t="s">
        <v>134</v>
      </c>
      <c r="D82" s="79">
        <f aca="true" t="shared" si="24" ref="D82:J82">SUM(D83)</f>
        <v>196641</v>
      </c>
      <c r="E82" s="40">
        <f t="shared" si="24"/>
        <v>209511</v>
      </c>
      <c r="F82" s="40">
        <f t="shared" si="24"/>
        <v>180002.64</v>
      </c>
      <c r="G82" s="80">
        <f t="shared" si="21"/>
        <v>0.859156034766671</v>
      </c>
      <c r="H82" s="97">
        <f t="shared" si="24"/>
        <v>218490</v>
      </c>
      <c r="I82" s="55">
        <f t="shared" si="24"/>
        <v>232790</v>
      </c>
      <c r="J82" s="55">
        <f t="shared" si="24"/>
        <v>70775.05</v>
      </c>
      <c r="K82" s="98">
        <f aca="true" t="shared" si="25" ref="K82:K89">J82/I82</f>
        <v>0.3040295974913012</v>
      </c>
    </row>
    <row r="83" spans="1:11" s="31" customFormat="1" ht="33" customHeight="1">
      <c r="A83" s="30"/>
      <c r="B83" s="33" t="s">
        <v>133</v>
      </c>
      <c r="C83" s="73" t="s">
        <v>5</v>
      </c>
      <c r="D83" s="84">
        <v>196641</v>
      </c>
      <c r="E83" s="45">
        <v>209511</v>
      </c>
      <c r="F83" s="45">
        <v>180002.64</v>
      </c>
      <c r="G83" s="82">
        <f t="shared" si="21"/>
        <v>0.859156034766671</v>
      </c>
      <c r="H83" s="102">
        <v>218490</v>
      </c>
      <c r="I83" s="59">
        <v>232790</v>
      </c>
      <c r="J83" s="59">
        <v>70775.05</v>
      </c>
      <c r="K83" s="100">
        <f t="shared" si="25"/>
        <v>0.3040295974913012</v>
      </c>
    </row>
    <row r="84" spans="1:11" s="2" customFormat="1" ht="33.75" customHeight="1">
      <c r="A84" s="20" t="s">
        <v>106</v>
      </c>
      <c r="B84" s="19"/>
      <c r="C84" s="69" t="s">
        <v>36</v>
      </c>
      <c r="D84" s="79">
        <f aca="true" t="shared" si="26" ref="D84:J84">SUM(D85:D88)</f>
        <v>0</v>
      </c>
      <c r="E84" s="40">
        <f t="shared" si="26"/>
        <v>230974</v>
      </c>
      <c r="F84" s="40">
        <f t="shared" si="26"/>
        <v>176639</v>
      </c>
      <c r="G84" s="80">
        <f t="shared" si="21"/>
        <v>0.7647570722245793</v>
      </c>
      <c r="H84" s="97">
        <f t="shared" si="26"/>
        <v>724757</v>
      </c>
      <c r="I84" s="55">
        <f t="shared" si="26"/>
        <v>955731</v>
      </c>
      <c r="J84" s="55">
        <f t="shared" si="26"/>
        <v>535124.26</v>
      </c>
      <c r="K84" s="98">
        <f t="shared" si="25"/>
        <v>0.5599109582089521</v>
      </c>
    </row>
    <row r="85" spans="1:11" s="31" customFormat="1" ht="33" customHeight="1">
      <c r="A85" s="34"/>
      <c r="B85" s="33" t="s">
        <v>107</v>
      </c>
      <c r="C85" s="73" t="s">
        <v>160</v>
      </c>
      <c r="D85" s="84">
        <v>0</v>
      </c>
      <c r="E85" s="45">
        <v>0</v>
      </c>
      <c r="F85" s="45">
        <v>0</v>
      </c>
      <c r="G85" s="82"/>
      <c r="H85" s="102">
        <v>672476</v>
      </c>
      <c r="I85" s="59">
        <v>672476</v>
      </c>
      <c r="J85" s="59">
        <v>386514.06</v>
      </c>
      <c r="K85" s="100">
        <f t="shared" si="25"/>
        <v>0.574762608628412</v>
      </c>
    </row>
    <row r="86" spans="1:11" s="31" customFormat="1" ht="33" customHeight="1">
      <c r="A86" s="34"/>
      <c r="B86" s="33" t="s">
        <v>142</v>
      </c>
      <c r="C86" s="73" t="s">
        <v>143</v>
      </c>
      <c r="D86" s="84">
        <v>0</v>
      </c>
      <c r="E86" s="45">
        <v>0</v>
      </c>
      <c r="F86" s="45">
        <v>0</v>
      </c>
      <c r="G86" s="82"/>
      <c r="H86" s="102">
        <v>24943</v>
      </c>
      <c r="I86" s="59">
        <v>24943</v>
      </c>
      <c r="J86" s="59">
        <v>5574.87</v>
      </c>
      <c r="K86" s="100">
        <f t="shared" si="25"/>
        <v>0.223504390009221</v>
      </c>
    </row>
    <row r="87" spans="1:11" s="31" customFormat="1" ht="50.25" customHeight="1">
      <c r="A87" s="34"/>
      <c r="B87" s="33" t="s">
        <v>197</v>
      </c>
      <c r="C87" s="73" t="s">
        <v>198</v>
      </c>
      <c r="D87" s="84">
        <v>0</v>
      </c>
      <c r="E87" s="45">
        <v>15500</v>
      </c>
      <c r="F87" s="45">
        <v>15500</v>
      </c>
      <c r="G87" s="82">
        <f t="shared" si="21"/>
        <v>1</v>
      </c>
      <c r="H87" s="102">
        <v>0</v>
      </c>
      <c r="I87" s="59">
        <v>15500</v>
      </c>
      <c r="J87" s="59">
        <v>0</v>
      </c>
      <c r="K87" s="100">
        <f t="shared" si="25"/>
        <v>0</v>
      </c>
    </row>
    <row r="88" spans="1:11" s="31" customFormat="1" ht="33" customHeight="1">
      <c r="A88" s="34"/>
      <c r="B88" s="33" t="s">
        <v>108</v>
      </c>
      <c r="C88" s="73" t="s">
        <v>37</v>
      </c>
      <c r="D88" s="84">
        <v>0</v>
      </c>
      <c r="E88" s="45">
        <v>215474</v>
      </c>
      <c r="F88" s="45">
        <v>161139</v>
      </c>
      <c r="G88" s="82">
        <f t="shared" si="21"/>
        <v>0.7478350056155267</v>
      </c>
      <c r="H88" s="102">
        <v>27338</v>
      </c>
      <c r="I88" s="59">
        <v>242812</v>
      </c>
      <c r="J88" s="59">
        <v>143035.33</v>
      </c>
      <c r="K88" s="100">
        <f t="shared" si="25"/>
        <v>0.589078505180963</v>
      </c>
    </row>
    <row r="89" spans="1:11" s="2" customFormat="1" ht="48.75" customHeight="1">
      <c r="A89" s="20" t="s">
        <v>109</v>
      </c>
      <c r="B89" s="19"/>
      <c r="C89" s="69" t="s">
        <v>38</v>
      </c>
      <c r="D89" s="79">
        <f aca="true" t="shared" si="27" ref="D89:J89">SUM(D90:D96)</f>
        <v>130000</v>
      </c>
      <c r="E89" s="40">
        <f t="shared" si="27"/>
        <v>130000</v>
      </c>
      <c r="F89" s="40">
        <f t="shared" si="27"/>
        <v>71965.22</v>
      </c>
      <c r="G89" s="80">
        <f t="shared" si="21"/>
        <v>0.5535786153846154</v>
      </c>
      <c r="H89" s="97">
        <f t="shared" si="27"/>
        <v>1603426</v>
      </c>
      <c r="I89" s="55">
        <f t="shared" si="27"/>
        <v>1640263</v>
      </c>
      <c r="J89" s="55">
        <f t="shared" si="27"/>
        <v>707465.27</v>
      </c>
      <c r="K89" s="98">
        <f t="shared" si="25"/>
        <v>0.43131209446290014</v>
      </c>
    </row>
    <row r="90" spans="1:11" s="31" customFormat="1" ht="33" customHeight="1">
      <c r="A90" s="34"/>
      <c r="B90" s="33" t="s">
        <v>144</v>
      </c>
      <c r="C90" s="73" t="s">
        <v>145</v>
      </c>
      <c r="D90" s="84">
        <v>0</v>
      </c>
      <c r="E90" s="45">
        <v>0</v>
      </c>
      <c r="F90" s="45">
        <v>0</v>
      </c>
      <c r="G90" s="82"/>
      <c r="H90" s="102">
        <v>36300</v>
      </c>
      <c r="I90" s="59">
        <v>36300</v>
      </c>
      <c r="J90" s="59">
        <v>0</v>
      </c>
      <c r="K90" s="100">
        <f aca="true" t="shared" si="28" ref="K90:K96">J90/I90</f>
        <v>0</v>
      </c>
    </row>
    <row r="91" spans="1:11" s="31" customFormat="1" ht="33" customHeight="1">
      <c r="A91" s="34"/>
      <c r="B91" s="33" t="s">
        <v>110</v>
      </c>
      <c r="C91" s="73" t="s">
        <v>39</v>
      </c>
      <c r="D91" s="84">
        <v>0</v>
      </c>
      <c r="E91" s="45">
        <v>0</v>
      </c>
      <c r="F91" s="45">
        <v>0</v>
      </c>
      <c r="G91" s="82"/>
      <c r="H91" s="102">
        <v>122800</v>
      </c>
      <c r="I91" s="59">
        <v>122800</v>
      </c>
      <c r="J91" s="59">
        <v>28971.64</v>
      </c>
      <c r="K91" s="100">
        <f t="shared" si="28"/>
        <v>0.23592540716612379</v>
      </c>
    </row>
    <row r="92" spans="1:11" s="31" customFormat="1" ht="33" customHeight="1">
      <c r="A92" s="34"/>
      <c r="B92" s="33" t="s">
        <v>111</v>
      </c>
      <c r="C92" s="73" t="s">
        <v>40</v>
      </c>
      <c r="D92" s="84">
        <v>0</v>
      </c>
      <c r="E92" s="45">
        <v>0</v>
      </c>
      <c r="F92" s="45">
        <v>0</v>
      </c>
      <c r="G92" s="82"/>
      <c r="H92" s="102">
        <v>260000</v>
      </c>
      <c r="I92" s="59">
        <v>249837</v>
      </c>
      <c r="J92" s="59">
        <v>85665.49</v>
      </c>
      <c r="K92" s="100">
        <f t="shared" si="28"/>
        <v>0.34288552135992667</v>
      </c>
    </row>
    <row r="93" spans="1:11" s="31" customFormat="1" ht="33" customHeight="1">
      <c r="A93" s="34"/>
      <c r="B93" s="33" t="s">
        <v>112</v>
      </c>
      <c r="C93" s="73" t="s">
        <v>161</v>
      </c>
      <c r="D93" s="84">
        <v>0</v>
      </c>
      <c r="E93" s="45">
        <v>0</v>
      </c>
      <c r="F93" s="45">
        <v>0</v>
      </c>
      <c r="G93" s="82"/>
      <c r="H93" s="102">
        <v>391609</v>
      </c>
      <c r="I93" s="59">
        <v>391609</v>
      </c>
      <c r="J93" s="59">
        <v>330697.32</v>
      </c>
      <c r="K93" s="100">
        <f t="shared" si="28"/>
        <v>0.844457915931452</v>
      </c>
    </row>
    <row r="94" spans="1:11" s="31" customFormat="1" ht="45" customHeight="1">
      <c r="A94" s="34"/>
      <c r="B94" s="33" t="s">
        <v>187</v>
      </c>
      <c r="C94" s="73" t="s">
        <v>188</v>
      </c>
      <c r="D94" s="84">
        <v>130000</v>
      </c>
      <c r="E94" s="45">
        <v>130000</v>
      </c>
      <c r="F94" s="45">
        <v>68923.83</v>
      </c>
      <c r="G94" s="82">
        <f t="shared" si="21"/>
        <v>0.5301833076923077</v>
      </c>
      <c r="H94" s="102">
        <v>0</v>
      </c>
      <c r="I94" s="59">
        <v>0</v>
      </c>
      <c r="J94" s="59">
        <v>0</v>
      </c>
      <c r="K94" s="100"/>
    </row>
    <row r="95" spans="1:11" s="31" customFormat="1" ht="45" customHeight="1">
      <c r="A95" s="34"/>
      <c r="B95" s="33" t="s">
        <v>205</v>
      </c>
      <c r="C95" s="73" t="s">
        <v>204</v>
      </c>
      <c r="D95" s="84">
        <v>0</v>
      </c>
      <c r="E95" s="45">
        <v>0</v>
      </c>
      <c r="F95" s="45">
        <v>3041.39</v>
      </c>
      <c r="G95" s="82"/>
      <c r="H95" s="102">
        <v>0</v>
      </c>
      <c r="I95" s="59">
        <v>0</v>
      </c>
      <c r="J95" s="59">
        <v>0</v>
      </c>
      <c r="K95" s="100"/>
    </row>
    <row r="96" spans="1:11" s="31" customFormat="1" ht="33" customHeight="1">
      <c r="A96" s="34"/>
      <c r="B96" s="33" t="s">
        <v>113</v>
      </c>
      <c r="C96" s="73" t="s">
        <v>5</v>
      </c>
      <c r="D96" s="84">
        <v>0</v>
      </c>
      <c r="E96" s="45">
        <v>0</v>
      </c>
      <c r="F96" s="45">
        <v>0</v>
      </c>
      <c r="G96" s="82"/>
      <c r="H96" s="102">
        <v>792717</v>
      </c>
      <c r="I96" s="59">
        <v>839717</v>
      </c>
      <c r="J96" s="59">
        <v>262130.82</v>
      </c>
      <c r="K96" s="100">
        <f t="shared" si="28"/>
        <v>0.31216567010076013</v>
      </c>
    </row>
    <row r="97" spans="1:11" s="2" customFormat="1" ht="31.5" customHeight="1">
      <c r="A97" s="20" t="s">
        <v>114</v>
      </c>
      <c r="B97" s="19"/>
      <c r="C97" s="69" t="s">
        <v>41</v>
      </c>
      <c r="D97" s="79">
        <f aca="true" t="shared" si="29" ref="D97:J97">SUM(D98:D102)</f>
        <v>50000</v>
      </c>
      <c r="E97" s="40">
        <f t="shared" si="29"/>
        <v>391389</v>
      </c>
      <c r="F97" s="40">
        <f t="shared" si="29"/>
        <v>372813.75</v>
      </c>
      <c r="G97" s="80">
        <f t="shared" si="21"/>
        <v>0.9525401838069031</v>
      </c>
      <c r="H97" s="97">
        <f t="shared" si="29"/>
        <v>1273726</v>
      </c>
      <c r="I97" s="55">
        <f t="shared" si="29"/>
        <v>1366881.73</v>
      </c>
      <c r="J97" s="55">
        <f t="shared" si="29"/>
        <v>642993.0700000001</v>
      </c>
      <c r="K97" s="98">
        <f aca="true" t="shared" si="30" ref="K97:K108">J97/I97</f>
        <v>0.4704087090256156</v>
      </c>
    </row>
    <row r="98" spans="1:11" s="31" customFormat="1" ht="33" customHeight="1">
      <c r="A98" s="34"/>
      <c r="B98" s="33" t="s">
        <v>115</v>
      </c>
      <c r="C98" s="73" t="s">
        <v>42</v>
      </c>
      <c r="D98" s="84">
        <v>0</v>
      </c>
      <c r="E98" s="45">
        <v>0</v>
      </c>
      <c r="F98" s="45">
        <v>180</v>
      </c>
      <c r="G98" s="82"/>
      <c r="H98" s="102">
        <v>28430</v>
      </c>
      <c r="I98" s="59">
        <v>28430</v>
      </c>
      <c r="J98" s="59">
        <v>5067</v>
      </c>
      <c r="K98" s="100">
        <f t="shared" si="30"/>
        <v>0.17822722476257474</v>
      </c>
    </row>
    <row r="99" spans="1:11" s="31" customFormat="1" ht="33" customHeight="1">
      <c r="A99" s="34"/>
      <c r="B99" s="33" t="s">
        <v>116</v>
      </c>
      <c r="C99" s="73" t="s">
        <v>162</v>
      </c>
      <c r="D99" s="84">
        <v>25000</v>
      </c>
      <c r="E99" s="45">
        <v>366389</v>
      </c>
      <c r="F99" s="45">
        <v>354869.15</v>
      </c>
      <c r="G99" s="82">
        <f t="shared" si="21"/>
        <v>0.968558417419737</v>
      </c>
      <c r="H99" s="102">
        <v>782134</v>
      </c>
      <c r="I99" s="59">
        <v>875289.73</v>
      </c>
      <c r="J99" s="59">
        <v>435396.07</v>
      </c>
      <c r="K99" s="100">
        <f t="shared" si="30"/>
        <v>0.4974307992851693</v>
      </c>
    </row>
    <row r="100" spans="1:11" s="31" customFormat="1" ht="33" customHeight="1">
      <c r="A100" s="34"/>
      <c r="B100" s="33" t="s">
        <v>117</v>
      </c>
      <c r="C100" s="73" t="s">
        <v>43</v>
      </c>
      <c r="D100" s="84">
        <v>25000</v>
      </c>
      <c r="E100" s="45">
        <v>25000</v>
      </c>
      <c r="F100" s="45">
        <v>12502</v>
      </c>
      <c r="G100" s="82">
        <f t="shared" si="21"/>
        <v>0.50008</v>
      </c>
      <c r="H100" s="102">
        <v>405000</v>
      </c>
      <c r="I100" s="59">
        <v>405000</v>
      </c>
      <c r="J100" s="59">
        <v>202500</v>
      </c>
      <c r="K100" s="100">
        <f t="shared" si="30"/>
        <v>0.5</v>
      </c>
    </row>
    <row r="101" spans="1:11" s="31" customFormat="1" ht="33" customHeight="1">
      <c r="A101" s="34"/>
      <c r="B101" s="33" t="s">
        <v>118</v>
      </c>
      <c r="C101" s="73" t="s">
        <v>44</v>
      </c>
      <c r="D101" s="84">
        <v>0</v>
      </c>
      <c r="E101" s="45">
        <v>0</v>
      </c>
      <c r="F101" s="45">
        <v>0</v>
      </c>
      <c r="G101" s="82"/>
      <c r="H101" s="102">
        <v>47104</v>
      </c>
      <c r="I101" s="59">
        <v>47104</v>
      </c>
      <c r="J101" s="59">
        <v>30</v>
      </c>
      <c r="K101" s="100">
        <f t="shared" si="30"/>
        <v>0.0006368885869565217</v>
      </c>
    </row>
    <row r="102" spans="1:11" s="31" customFormat="1" ht="33" customHeight="1">
      <c r="A102" s="34"/>
      <c r="B102" s="33" t="s">
        <v>119</v>
      </c>
      <c r="C102" s="73" t="s">
        <v>27</v>
      </c>
      <c r="D102" s="84">
        <v>0</v>
      </c>
      <c r="E102" s="45">
        <v>0</v>
      </c>
      <c r="F102" s="45">
        <v>5262.6</v>
      </c>
      <c r="G102" s="82"/>
      <c r="H102" s="102">
        <v>11058</v>
      </c>
      <c r="I102" s="59">
        <v>11058</v>
      </c>
      <c r="J102" s="59">
        <v>0</v>
      </c>
      <c r="K102" s="100">
        <f t="shared" si="30"/>
        <v>0</v>
      </c>
    </row>
    <row r="103" spans="1:11" s="2" customFormat="1" ht="35.25" customHeight="1">
      <c r="A103" s="20" t="s">
        <v>120</v>
      </c>
      <c r="B103" s="19"/>
      <c r="C103" s="69" t="s">
        <v>166</v>
      </c>
      <c r="D103" s="79">
        <f aca="true" t="shared" si="31" ref="D103:J103">SUM(D104:D107)</f>
        <v>72000</v>
      </c>
      <c r="E103" s="40">
        <f t="shared" si="31"/>
        <v>72000</v>
      </c>
      <c r="F103" s="40">
        <f t="shared" si="31"/>
        <v>33051.2</v>
      </c>
      <c r="G103" s="80">
        <f t="shared" si="21"/>
        <v>0.4590444444444444</v>
      </c>
      <c r="H103" s="97">
        <f t="shared" si="31"/>
        <v>888153</v>
      </c>
      <c r="I103" s="55">
        <f t="shared" si="31"/>
        <v>888153</v>
      </c>
      <c r="J103" s="55">
        <f t="shared" si="31"/>
        <v>514138.72000000003</v>
      </c>
      <c r="K103" s="98">
        <f t="shared" si="30"/>
        <v>0.578885304671605</v>
      </c>
    </row>
    <row r="104" spans="1:11" s="31" customFormat="1" ht="33" customHeight="1">
      <c r="A104" s="34"/>
      <c r="B104" s="33" t="s">
        <v>201</v>
      </c>
      <c r="C104" s="73" t="s">
        <v>202</v>
      </c>
      <c r="D104" s="84">
        <v>0</v>
      </c>
      <c r="E104" s="51">
        <v>0</v>
      </c>
      <c r="F104" s="45">
        <v>0</v>
      </c>
      <c r="G104" s="82"/>
      <c r="H104" s="102">
        <v>0</v>
      </c>
      <c r="I104" s="59">
        <v>33700</v>
      </c>
      <c r="J104" s="59">
        <v>5462.31</v>
      </c>
      <c r="K104" s="100">
        <f t="shared" si="30"/>
        <v>0.16208635014836797</v>
      </c>
    </row>
    <row r="105" spans="1:11" s="31" customFormat="1" ht="33" customHeight="1">
      <c r="A105" s="34"/>
      <c r="B105" s="33" t="s">
        <v>121</v>
      </c>
      <c r="C105" s="73" t="s">
        <v>45</v>
      </c>
      <c r="D105" s="84">
        <v>72000</v>
      </c>
      <c r="E105" s="51">
        <v>72000</v>
      </c>
      <c r="F105" s="45">
        <v>25708.65</v>
      </c>
      <c r="G105" s="82">
        <f>F105/E105</f>
        <v>0.35706458333333335</v>
      </c>
      <c r="H105" s="102">
        <v>491003</v>
      </c>
      <c r="I105" s="59">
        <v>491003</v>
      </c>
      <c r="J105" s="59">
        <v>330581.96</v>
      </c>
      <c r="K105" s="100">
        <f>J105/I105</f>
        <v>0.6732789005362493</v>
      </c>
    </row>
    <row r="106" spans="1:11" s="31" customFormat="1" ht="33" customHeight="1">
      <c r="A106" s="34"/>
      <c r="B106" s="33" t="s">
        <v>122</v>
      </c>
      <c r="C106" s="73" t="s">
        <v>167</v>
      </c>
      <c r="D106" s="84">
        <v>0</v>
      </c>
      <c r="E106" s="51">
        <v>0</v>
      </c>
      <c r="F106" s="45">
        <v>6342.55</v>
      </c>
      <c r="G106" s="82"/>
      <c r="H106" s="102">
        <v>359887</v>
      </c>
      <c r="I106" s="59">
        <v>326187</v>
      </c>
      <c r="J106" s="59">
        <v>176654.45</v>
      </c>
      <c r="K106" s="100">
        <f t="shared" si="30"/>
        <v>0.5415741583815419</v>
      </c>
    </row>
    <row r="107" spans="1:11" s="31" customFormat="1" ht="33" customHeight="1" thickBot="1">
      <c r="A107" s="34"/>
      <c r="B107" s="33" t="s">
        <v>123</v>
      </c>
      <c r="C107" s="74" t="s">
        <v>5</v>
      </c>
      <c r="D107" s="85">
        <v>0</v>
      </c>
      <c r="E107" s="52">
        <v>0</v>
      </c>
      <c r="F107" s="46">
        <v>1000</v>
      </c>
      <c r="G107" s="86"/>
      <c r="H107" s="103">
        <v>37263</v>
      </c>
      <c r="I107" s="60">
        <v>37263</v>
      </c>
      <c r="J107" s="60">
        <v>1440</v>
      </c>
      <c r="K107" s="104">
        <f t="shared" si="30"/>
        <v>0.038644231543353995</v>
      </c>
    </row>
    <row r="108" spans="1:11" s="2" customFormat="1" ht="45" customHeight="1" thickBot="1">
      <c r="A108" s="111" t="s">
        <v>47</v>
      </c>
      <c r="B108" s="112"/>
      <c r="C108" s="113"/>
      <c r="D108" s="87">
        <f aca="true" t="shared" si="32" ref="D108:J108">D6+D12+D14+D17+D19+D23+D27+D34+D36+D42+D49+D51+D57+D67+D72+D82+D84+D89+D97+D103</f>
        <v>44482719</v>
      </c>
      <c r="E108" s="48">
        <f t="shared" si="32"/>
        <v>45917285.13</v>
      </c>
      <c r="F108" s="48">
        <f t="shared" si="32"/>
        <v>24426986.009999998</v>
      </c>
      <c r="G108" s="88">
        <f t="shared" si="21"/>
        <v>0.5319780109133816</v>
      </c>
      <c r="H108" s="105">
        <f t="shared" si="32"/>
        <v>44502719</v>
      </c>
      <c r="I108" s="61">
        <f t="shared" si="32"/>
        <v>45937285.129999995</v>
      </c>
      <c r="J108" s="61">
        <f t="shared" si="32"/>
        <v>23809174.11</v>
      </c>
      <c r="K108" s="106">
        <f t="shared" si="30"/>
        <v>0.5182973709182278</v>
      </c>
    </row>
    <row r="109" spans="1:11" s="8" customFormat="1" ht="18">
      <c r="A109" s="15"/>
      <c r="B109" s="18"/>
      <c r="D109" s="43"/>
      <c r="E109" s="43"/>
      <c r="F109" s="43"/>
      <c r="G109" s="38"/>
      <c r="H109" s="62"/>
      <c r="I109" s="47"/>
      <c r="J109" s="47"/>
      <c r="K109" s="63"/>
    </row>
    <row r="110" spans="1:11" s="8" customFormat="1" ht="18">
      <c r="A110" s="15"/>
      <c r="B110" s="18"/>
      <c r="D110" s="43"/>
      <c r="E110" s="43"/>
      <c r="F110" s="43"/>
      <c r="G110" s="38"/>
      <c r="H110" s="62"/>
      <c r="I110" s="47"/>
      <c r="J110" s="47"/>
      <c r="K110" s="63"/>
    </row>
    <row r="111" spans="1:11" s="8" customFormat="1" ht="18">
      <c r="A111" s="15"/>
      <c r="B111" s="18"/>
      <c r="D111" s="43"/>
      <c r="E111" s="43"/>
      <c r="F111" s="43"/>
      <c r="G111" s="38"/>
      <c r="H111" s="62"/>
      <c r="I111" s="47"/>
      <c r="J111" s="47"/>
      <c r="K111" s="63"/>
    </row>
    <row r="112" spans="1:11" s="8" customFormat="1" ht="18">
      <c r="A112" s="15"/>
      <c r="B112" s="18"/>
      <c r="D112" s="43"/>
      <c r="E112" s="43"/>
      <c r="F112" s="43"/>
      <c r="G112" s="38"/>
      <c r="H112" s="62"/>
      <c r="I112" s="47"/>
      <c r="J112" s="47"/>
      <c r="K112" s="63"/>
    </row>
    <row r="113" spans="1:11" s="8" customFormat="1" ht="18">
      <c r="A113" s="15"/>
      <c r="B113" s="18"/>
      <c r="D113" s="43"/>
      <c r="E113" s="43"/>
      <c r="F113" s="43"/>
      <c r="G113" s="38"/>
      <c r="H113" s="62"/>
      <c r="I113" s="47"/>
      <c r="J113" s="47"/>
      <c r="K113" s="63"/>
    </row>
    <row r="114" spans="1:11" s="8" customFormat="1" ht="18">
      <c r="A114" s="15"/>
      <c r="B114" s="18"/>
      <c r="D114" s="43"/>
      <c r="E114" s="43"/>
      <c r="F114" s="43"/>
      <c r="G114" s="38"/>
      <c r="H114" s="62"/>
      <c r="I114" s="47"/>
      <c r="J114" s="47"/>
      <c r="K114" s="63"/>
    </row>
    <row r="115" spans="1:11" s="8" customFormat="1" ht="18">
      <c r="A115" s="15"/>
      <c r="B115" s="18"/>
      <c r="D115" s="43"/>
      <c r="E115" s="43"/>
      <c r="F115" s="43"/>
      <c r="G115" s="38"/>
      <c r="H115" s="62"/>
      <c r="I115" s="47"/>
      <c r="J115" s="47"/>
      <c r="K115" s="63"/>
    </row>
    <row r="116" spans="1:11" s="8" customFormat="1" ht="18">
      <c r="A116" s="15"/>
      <c r="B116" s="18"/>
      <c r="D116" s="43"/>
      <c r="E116" s="43"/>
      <c r="F116" s="43"/>
      <c r="G116" s="38"/>
      <c r="H116" s="62"/>
      <c r="I116" s="47"/>
      <c r="J116" s="47"/>
      <c r="K116" s="63"/>
    </row>
    <row r="117" spans="1:11" s="8" customFormat="1" ht="18">
      <c r="A117" s="15"/>
      <c r="B117" s="18"/>
      <c r="D117" s="43"/>
      <c r="E117" s="43"/>
      <c r="F117" s="43"/>
      <c r="G117" s="38"/>
      <c r="H117" s="62"/>
      <c r="I117" s="47"/>
      <c r="J117" s="47"/>
      <c r="K117" s="63"/>
    </row>
    <row r="118" spans="1:11" s="8" customFormat="1" ht="18">
      <c r="A118" s="15"/>
      <c r="B118" s="18"/>
      <c r="D118" s="43"/>
      <c r="E118" s="43"/>
      <c r="F118" s="43"/>
      <c r="G118" s="38"/>
      <c r="H118" s="62"/>
      <c r="I118" s="47"/>
      <c r="J118" s="47"/>
      <c r="K118" s="63"/>
    </row>
    <row r="119" spans="1:11" s="8" customFormat="1" ht="18">
      <c r="A119" s="15"/>
      <c r="B119" s="18"/>
      <c r="D119" s="43"/>
      <c r="E119" s="43"/>
      <c r="F119" s="43"/>
      <c r="G119" s="38"/>
      <c r="H119" s="62"/>
      <c r="I119" s="47"/>
      <c r="J119" s="47"/>
      <c r="K119" s="63"/>
    </row>
    <row r="120" spans="1:11" s="8" customFormat="1" ht="18">
      <c r="A120" s="15"/>
      <c r="B120" s="18"/>
      <c r="D120" s="43"/>
      <c r="E120" s="43"/>
      <c r="F120" s="43"/>
      <c r="G120" s="38"/>
      <c r="H120" s="62"/>
      <c r="I120" s="47"/>
      <c r="J120" s="47"/>
      <c r="K120" s="63"/>
    </row>
    <row r="121" spans="1:11" s="8" customFormat="1" ht="18">
      <c r="A121" s="15"/>
      <c r="B121" s="18"/>
      <c r="D121" s="43"/>
      <c r="E121" s="43"/>
      <c r="F121" s="43"/>
      <c r="G121" s="38"/>
      <c r="H121" s="62"/>
      <c r="I121" s="47"/>
      <c r="J121" s="47"/>
      <c r="K121" s="63"/>
    </row>
    <row r="122" spans="1:11" s="8" customFormat="1" ht="18">
      <c r="A122" s="15"/>
      <c r="B122" s="18"/>
      <c r="D122" s="43"/>
      <c r="E122" s="43"/>
      <c r="F122" s="43"/>
      <c r="G122" s="38"/>
      <c r="H122" s="62"/>
      <c r="I122" s="47"/>
      <c r="J122" s="47"/>
      <c r="K122" s="63"/>
    </row>
    <row r="123" spans="1:11" s="8" customFormat="1" ht="18">
      <c r="A123" s="15"/>
      <c r="B123" s="18"/>
      <c r="D123" s="43"/>
      <c r="E123" s="43"/>
      <c r="F123" s="43"/>
      <c r="G123" s="38"/>
      <c r="H123" s="62"/>
      <c r="I123" s="47"/>
      <c r="J123" s="47"/>
      <c r="K123" s="63"/>
    </row>
    <row r="124" spans="1:11" s="8" customFormat="1" ht="18">
      <c r="A124" s="15"/>
      <c r="B124" s="18"/>
      <c r="D124" s="43"/>
      <c r="E124" s="43"/>
      <c r="F124" s="43"/>
      <c r="G124" s="38"/>
      <c r="H124" s="62"/>
      <c r="I124" s="47"/>
      <c r="J124" s="47"/>
      <c r="K124" s="63"/>
    </row>
    <row r="125" spans="1:11" s="8" customFormat="1" ht="18">
      <c r="A125" s="15"/>
      <c r="B125" s="18"/>
      <c r="D125" s="43"/>
      <c r="E125" s="43"/>
      <c r="F125" s="43"/>
      <c r="G125" s="38"/>
      <c r="H125" s="62"/>
      <c r="I125" s="47"/>
      <c r="J125" s="47"/>
      <c r="K125" s="63"/>
    </row>
    <row r="126" spans="1:11" s="8" customFormat="1" ht="18">
      <c r="A126" s="15"/>
      <c r="B126" s="18"/>
      <c r="D126" s="43"/>
      <c r="E126" s="43"/>
      <c r="F126" s="43"/>
      <c r="G126" s="38"/>
      <c r="H126" s="62"/>
      <c r="I126" s="47"/>
      <c r="J126" s="47"/>
      <c r="K126" s="63"/>
    </row>
    <row r="127" spans="1:11" s="8" customFormat="1" ht="18">
      <c r="A127" s="15"/>
      <c r="B127" s="18"/>
      <c r="D127" s="43"/>
      <c r="E127" s="43"/>
      <c r="F127" s="43"/>
      <c r="G127" s="38"/>
      <c r="H127" s="62"/>
      <c r="I127" s="47"/>
      <c r="J127" s="47"/>
      <c r="K127" s="63"/>
    </row>
    <row r="128" spans="1:11" s="8" customFormat="1" ht="18">
      <c r="A128" s="15"/>
      <c r="B128" s="18"/>
      <c r="D128" s="43"/>
      <c r="E128" s="43"/>
      <c r="F128" s="43"/>
      <c r="G128" s="38"/>
      <c r="H128" s="62"/>
      <c r="I128" s="47"/>
      <c r="J128" s="47"/>
      <c r="K128" s="63"/>
    </row>
    <row r="129" spans="1:11" s="8" customFormat="1" ht="18">
      <c r="A129" s="15"/>
      <c r="B129" s="18"/>
      <c r="D129" s="43"/>
      <c r="E129" s="43"/>
      <c r="F129" s="43"/>
      <c r="G129" s="38"/>
      <c r="H129" s="62"/>
      <c r="I129" s="47"/>
      <c r="J129" s="47"/>
      <c r="K129" s="63"/>
    </row>
    <row r="130" spans="1:11" s="8" customFormat="1" ht="18">
      <c r="A130" s="15"/>
      <c r="B130" s="18"/>
      <c r="D130" s="43"/>
      <c r="E130" s="43"/>
      <c r="F130" s="43"/>
      <c r="G130" s="38"/>
      <c r="H130" s="62"/>
      <c r="I130" s="47"/>
      <c r="J130" s="47"/>
      <c r="K130" s="63"/>
    </row>
    <row r="131" spans="1:11" s="8" customFormat="1" ht="18">
      <c r="A131" s="15"/>
      <c r="B131" s="18"/>
      <c r="D131" s="43"/>
      <c r="E131" s="43"/>
      <c r="F131" s="43"/>
      <c r="G131" s="38"/>
      <c r="H131" s="62"/>
      <c r="I131" s="47"/>
      <c r="J131" s="47"/>
      <c r="K131" s="63"/>
    </row>
    <row r="132" spans="1:11" s="8" customFormat="1" ht="18">
      <c r="A132" s="15"/>
      <c r="B132" s="18"/>
      <c r="D132" s="43"/>
      <c r="E132" s="43"/>
      <c r="F132" s="43"/>
      <c r="G132" s="38"/>
      <c r="H132" s="62"/>
      <c r="I132" s="47"/>
      <c r="J132" s="47"/>
      <c r="K132" s="63"/>
    </row>
    <row r="133" spans="1:11" s="8" customFormat="1" ht="18">
      <c r="A133" s="15"/>
      <c r="B133" s="18"/>
      <c r="D133" s="43"/>
      <c r="E133" s="43"/>
      <c r="F133" s="43"/>
      <c r="G133" s="38"/>
      <c r="H133" s="62"/>
      <c r="I133" s="47"/>
      <c r="J133" s="47"/>
      <c r="K133" s="63"/>
    </row>
    <row r="134" spans="1:11" s="8" customFormat="1" ht="18">
      <c r="A134" s="15"/>
      <c r="B134" s="18"/>
      <c r="D134" s="43"/>
      <c r="E134" s="43"/>
      <c r="F134" s="43"/>
      <c r="G134" s="38"/>
      <c r="H134" s="62"/>
      <c r="I134" s="47"/>
      <c r="J134" s="47"/>
      <c r="K134" s="63"/>
    </row>
    <row r="135" spans="1:11" s="8" customFormat="1" ht="18">
      <c r="A135" s="15"/>
      <c r="B135" s="18"/>
      <c r="D135" s="43"/>
      <c r="E135" s="43"/>
      <c r="F135" s="43"/>
      <c r="G135" s="38"/>
      <c r="H135" s="62"/>
      <c r="I135" s="47"/>
      <c r="J135" s="47"/>
      <c r="K135" s="63"/>
    </row>
    <row r="136" spans="1:11" s="8" customFormat="1" ht="18">
      <c r="A136" s="15"/>
      <c r="B136" s="18"/>
      <c r="D136" s="43"/>
      <c r="E136" s="43"/>
      <c r="F136" s="43"/>
      <c r="G136" s="38"/>
      <c r="H136" s="62"/>
      <c r="I136" s="47"/>
      <c r="J136" s="47"/>
      <c r="K136" s="63"/>
    </row>
    <row r="137" spans="1:11" s="8" customFormat="1" ht="18">
      <c r="A137" s="15"/>
      <c r="B137" s="18"/>
      <c r="D137" s="43"/>
      <c r="E137" s="43"/>
      <c r="F137" s="43"/>
      <c r="G137" s="38"/>
      <c r="H137" s="62"/>
      <c r="I137" s="47"/>
      <c r="J137" s="47"/>
      <c r="K137" s="63"/>
    </row>
    <row r="138" spans="1:11" s="8" customFormat="1" ht="18">
      <c r="A138" s="15"/>
      <c r="B138" s="18"/>
      <c r="D138" s="43"/>
      <c r="E138" s="43"/>
      <c r="F138" s="43"/>
      <c r="G138" s="38"/>
      <c r="H138" s="62"/>
      <c r="I138" s="47"/>
      <c r="J138" s="47"/>
      <c r="K138" s="63"/>
    </row>
    <row r="139" spans="1:11" s="8" customFormat="1" ht="18">
      <c r="A139" s="15"/>
      <c r="B139" s="18"/>
      <c r="D139" s="43"/>
      <c r="E139" s="43"/>
      <c r="F139" s="43"/>
      <c r="G139" s="38"/>
      <c r="H139" s="62"/>
      <c r="I139" s="47"/>
      <c r="J139" s="47"/>
      <c r="K139" s="63"/>
    </row>
    <row r="140" spans="1:11" s="8" customFormat="1" ht="18">
      <c r="A140" s="15"/>
      <c r="B140" s="18"/>
      <c r="D140" s="43"/>
      <c r="E140" s="43"/>
      <c r="F140" s="43"/>
      <c r="G140" s="38"/>
      <c r="H140" s="62"/>
      <c r="I140" s="47"/>
      <c r="J140" s="47"/>
      <c r="K140" s="63"/>
    </row>
    <row r="141" spans="1:11" s="8" customFormat="1" ht="18">
      <c r="A141" s="15"/>
      <c r="B141" s="18"/>
      <c r="D141" s="43"/>
      <c r="E141" s="43"/>
      <c r="F141" s="43"/>
      <c r="G141" s="38"/>
      <c r="H141" s="62"/>
      <c r="I141" s="47"/>
      <c r="J141" s="47"/>
      <c r="K141" s="63"/>
    </row>
    <row r="142" spans="1:11" s="8" customFormat="1" ht="18">
      <c r="A142" s="15"/>
      <c r="B142" s="18"/>
      <c r="D142" s="43"/>
      <c r="E142" s="43"/>
      <c r="F142" s="43"/>
      <c r="G142" s="38"/>
      <c r="H142" s="62"/>
      <c r="I142" s="47"/>
      <c r="J142" s="47"/>
      <c r="K142" s="63"/>
    </row>
    <row r="143" spans="1:11" s="8" customFormat="1" ht="18">
      <c r="A143" s="15"/>
      <c r="B143" s="18"/>
      <c r="D143" s="43"/>
      <c r="E143" s="43"/>
      <c r="F143" s="43"/>
      <c r="G143" s="38"/>
      <c r="H143" s="62"/>
      <c r="I143" s="47"/>
      <c r="J143" s="47"/>
      <c r="K143" s="63"/>
    </row>
    <row r="144" spans="1:11" s="8" customFormat="1" ht="18">
      <c r="A144" s="15"/>
      <c r="B144" s="18"/>
      <c r="D144" s="43"/>
      <c r="E144" s="43"/>
      <c r="F144" s="43"/>
      <c r="G144" s="38"/>
      <c r="H144" s="62"/>
      <c r="I144" s="47"/>
      <c r="J144" s="47"/>
      <c r="K144" s="63"/>
    </row>
    <row r="145" spans="1:11" s="8" customFormat="1" ht="18">
      <c r="A145" s="15"/>
      <c r="B145" s="18"/>
      <c r="D145" s="43"/>
      <c r="E145" s="43"/>
      <c r="F145" s="43"/>
      <c r="G145" s="38"/>
      <c r="H145" s="62"/>
      <c r="I145" s="47"/>
      <c r="J145" s="47"/>
      <c r="K145" s="63"/>
    </row>
    <row r="146" spans="1:11" s="8" customFormat="1" ht="18">
      <c r="A146" s="15"/>
      <c r="B146" s="18"/>
      <c r="D146" s="43"/>
      <c r="E146" s="43"/>
      <c r="F146" s="43"/>
      <c r="G146" s="38"/>
      <c r="H146" s="62"/>
      <c r="I146" s="47"/>
      <c r="J146" s="47"/>
      <c r="K146" s="63"/>
    </row>
    <row r="147" spans="1:11" s="8" customFormat="1" ht="18">
      <c r="A147" s="15"/>
      <c r="B147" s="18"/>
      <c r="D147" s="43"/>
      <c r="E147" s="43"/>
      <c r="F147" s="43"/>
      <c r="G147" s="38"/>
      <c r="H147" s="62"/>
      <c r="I147" s="47"/>
      <c r="J147" s="47"/>
      <c r="K147" s="63"/>
    </row>
    <row r="148" spans="1:11" s="8" customFormat="1" ht="18">
      <c r="A148" s="15"/>
      <c r="B148" s="18"/>
      <c r="D148" s="43"/>
      <c r="E148" s="43"/>
      <c r="F148" s="43"/>
      <c r="G148" s="38"/>
      <c r="H148" s="62"/>
      <c r="I148" s="47"/>
      <c r="J148" s="47"/>
      <c r="K148" s="63"/>
    </row>
    <row r="149" spans="1:11" s="8" customFormat="1" ht="18">
      <c r="A149" s="15"/>
      <c r="B149" s="18"/>
      <c r="D149" s="43"/>
      <c r="E149" s="43"/>
      <c r="F149" s="43"/>
      <c r="G149" s="38"/>
      <c r="H149" s="62"/>
      <c r="I149" s="47"/>
      <c r="J149" s="47"/>
      <c r="K149" s="63"/>
    </row>
    <row r="150" spans="1:11" s="8" customFormat="1" ht="18">
      <c r="A150" s="15"/>
      <c r="B150" s="18"/>
      <c r="D150" s="43"/>
      <c r="E150" s="43"/>
      <c r="F150" s="43"/>
      <c r="G150" s="38"/>
      <c r="H150" s="62"/>
      <c r="I150" s="47"/>
      <c r="J150" s="47"/>
      <c r="K150" s="63"/>
    </row>
    <row r="151" spans="1:11" s="8" customFormat="1" ht="18">
      <c r="A151" s="15"/>
      <c r="B151" s="18"/>
      <c r="D151" s="43"/>
      <c r="E151" s="43"/>
      <c r="F151" s="43"/>
      <c r="G151" s="38"/>
      <c r="H151" s="62"/>
      <c r="I151" s="47"/>
      <c r="J151" s="47"/>
      <c r="K151" s="63"/>
    </row>
    <row r="152" spans="1:11" s="8" customFormat="1" ht="18">
      <c r="A152" s="15"/>
      <c r="B152" s="18"/>
      <c r="D152" s="43"/>
      <c r="E152" s="43"/>
      <c r="F152" s="43"/>
      <c r="G152" s="38"/>
      <c r="H152" s="62"/>
      <c r="I152" s="47"/>
      <c r="J152" s="47"/>
      <c r="K152" s="63"/>
    </row>
    <row r="153" spans="1:11" s="8" customFormat="1" ht="18">
      <c r="A153" s="15"/>
      <c r="B153" s="18"/>
      <c r="D153" s="43"/>
      <c r="E153" s="43"/>
      <c r="F153" s="43"/>
      <c r="G153" s="38"/>
      <c r="H153" s="62"/>
      <c r="I153" s="47"/>
      <c r="J153" s="47"/>
      <c r="K153" s="63"/>
    </row>
    <row r="154" spans="1:11" s="8" customFormat="1" ht="18">
      <c r="A154" s="15"/>
      <c r="B154" s="18"/>
      <c r="D154" s="43"/>
      <c r="E154" s="43"/>
      <c r="F154" s="43"/>
      <c r="G154" s="38"/>
      <c r="H154" s="62"/>
      <c r="I154" s="47"/>
      <c r="J154" s="47"/>
      <c r="K154" s="63"/>
    </row>
    <row r="155" spans="1:11" s="8" customFormat="1" ht="18">
      <c r="A155" s="15"/>
      <c r="B155" s="18"/>
      <c r="D155" s="43"/>
      <c r="E155" s="43"/>
      <c r="F155" s="43"/>
      <c r="G155" s="38"/>
      <c r="H155" s="62"/>
      <c r="I155" s="47"/>
      <c r="J155" s="47"/>
      <c r="K155" s="63"/>
    </row>
    <row r="156" spans="1:11" s="8" customFormat="1" ht="18">
      <c r="A156" s="15"/>
      <c r="B156" s="18"/>
      <c r="D156" s="43"/>
      <c r="E156" s="43"/>
      <c r="F156" s="43"/>
      <c r="G156" s="38"/>
      <c r="H156" s="62"/>
      <c r="I156" s="47"/>
      <c r="J156" s="47"/>
      <c r="K156" s="63"/>
    </row>
    <row r="157" spans="1:11" s="8" customFormat="1" ht="18">
      <c r="A157" s="15"/>
      <c r="B157" s="18"/>
      <c r="D157" s="43"/>
      <c r="E157" s="43"/>
      <c r="F157" s="43"/>
      <c r="G157" s="38"/>
      <c r="H157" s="62"/>
      <c r="I157" s="47"/>
      <c r="J157" s="47"/>
      <c r="K157" s="63"/>
    </row>
    <row r="158" spans="1:11" s="8" customFormat="1" ht="18">
      <c r="A158" s="15"/>
      <c r="B158" s="18"/>
      <c r="D158" s="43"/>
      <c r="E158" s="43"/>
      <c r="F158" s="43"/>
      <c r="G158" s="38"/>
      <c r="H158" s="62"/>
      <c r="I158" s="47"/>
      <c r="J158" s="47"/>
      <c r="K158" s="63"/>
    </row>
    <row r="159" spans="1:11" s="8" customFormat="1" ht="18">
      <c r="A159" s="15"/>
      <c r="B159" s="18"/>
      <c r="D159" s="43"/>
      <c r="E159" s="43"/>
      <c r="F159" s="43"/>
      <c r="G159" s="38"/>
      <c r="H159" s="62"/>
      <c r="I159" s="47"/>
      <c r="J159" s="47"/>
      <c r="K159" s="63"/>
    </row>
    <row r="160" spans="1:11" s="8" customFormat="1" ht="18">
      <c r="A160" s="15"/>
      <c r="B160" s="18"/>
      <c r="D160" s="43"/>
      <c r="E160" s="43"/>
      <c r="F160" s="43"/>
      <c r="G160" s="38"/>
      <c r="H160" s="62"/>
      <c r="I160" s="47"/>
      <c r="J160" s="47"/>
      <c r="K160" s="63"/>
    </row>
    <row r="161" spans="1:11" s="8" customFormat="1" ht="18">
      <c r="A161" s="15"/>
      <c r="B161" s="18"/>
      <c r="D161" s="43"/>
      <c r="E161" s="43"/>
      <c r="F161" s="43"/>
      <c r="G161" s="38"/>
      <c r="H161" s="62"/>
      <c r="I161" s="47"/>
      <c r="J161" s="47"/>
      <c r="K161" s="63"/>
    </row>
    <row r="162" spans="1:11" s="8" customFormat="1" ht="18">
      <c r="A162" s="15"/>
      <c r="B162" s="18"/>
      <c r="D162" s="43"/>
      <c r="E162" s="43"/>
      <c r="F162" s="43"/>
      <c r="G162" s="38"/>
      <c r="H162" s="62"/>
      <c r="I162" s="47"/>
      <c r="J162" s="47"/>
      <c r="K162" s="63"/>
    </row>
    <row r="163" spans="1:11" s="8" customFormat="1" ht="18">
      <c r="A163" s="15"/>
      <c r="B163" s="18"/>
      <c r="D163" s="43"/>
      <c r="E163" s="43"/>
      <c r="F163" s="43"/>
      <c r="G163" s="38"/>
      <c r="H163" s="62"/>
      <c r="I163" s="47"/>
      <c r="J163" s="47"/>
      <c r="K163" s="63"/>
    </row>
    <row r="164" spans="1:11" s="8" customFormat="1" ht="18">
      <c r="A164" s="15"/>
      <c r="B164" s="18"/>
      <c r="D164" s="43"/>
      <c r="E164" s="43"/>
      <c r="F164" s="43"/>
      <c r="G164" s="38"/>
      <c r="H164" s="62"/>
      <c r="I164" s="47"/>
      <c r="J164" s="47"/>
      <c r="K164" s="63"/>
    </row>
    <row r="165" spans="1:11" s="8" customFormat="1" ht="18">
      <c r="A165" s="15"/>
      <c r="B165" s="18"/>
      <c r="D165" s="43"/>
      <c r="E165" s="43"/>
      <c r="F165" s="43"/>
      <c r="G165" s="38"/>
      <c r="H165" s="62"/>
      <c r="I165" s="47"/>
      <c r="J165" s="47"/>
      <c r="K165" s="63"/>
    </row>
    <row r="166" spans="1:11" s="8" customFormat="1" ht="18">
      <c r="A166" s="15"/>
      <c r="B166" s="18"/>
      <c r="D166" s="43"/>
      <c r="E166" s="43"/>
      <c r="F166" s="43"/>
      <c r="G166" s="38"/>
      <c r="H166" s="62"/>
      <c r="I166" s="47"/>
      <c r="J166" s="47"/>
      <c r="K166" s="63"/>
    </row>
    <row r="167" spans="1:11" s="8" customFormat="1" ht="18">
      <c r="A167" s="15"/>
      <c r="B167" s="18"/>
      <c r="D167" s="43"/>
      <c r="E167" s="43"/>
      <c r="F167" s="43"/>
      <c r="G167" s="38"/>
      <c r="H167" s="62"/>
      <c r="I167" s="47"/>
      <c r="J167" s="47"/>
      <c r="K167" s="63"/>
    </row>
    <row r="168" spans="1:11" s="8" customFormat="1" ht="18">
      <c r="A168" s="15"/>
      <c r="B168" s="18"/>
      <c r="D168" s="43"/>
      <c r="E168" s="43"/>
      <c r="F168" s="43"/>
      <c r="G168" s="38"/>
      <c r="H168" s="62"/>
      <c r="I168" s="47"/>
      <c r="J168" s="47"/>
      <c r="K168" s="63"/>
    </row>
    <row r="169" spans="1:11" s="8" customFormat="1" ht="18">
      <c r="A169" s="15"/>
      <c r="B169" s="18"/>
      <c r="D169" s="43"/>
      <c r="E169" s="43"/>
      <c r="F169" s="43"/>
      <c r="G169" s="38"/>
      <c r="H169" s="62"/>
      <c r="I169" s="47"/>
      <c r="J169" s="47"/>
      <c r="K169" s="63"/>
    </row>
    <row r="170" spans="1:11" s="8" customFormat="1" ht="18">
      <c r="A170" s="15"/>
      <c r="B170" s="18"/>
      <c r="D170" s="43"/>
      <c r="E170" s="43"/>
      <c r="F170" s="43"/>
      <c r="G170" s="38"/>
      <c r="H170" s="62"/>
      <c r="I170" s="47"/>
      <c r="J170" s="47"/>
      <c r="K170" s="63"/>
    </row>
    <row r="171" spans="1:11" s="8" customFormat="1" ht="18">
      <c r="A171" s="15"/>
      <c r="B171" s="18"/>
      <c r="D171" s="43"/>
      <c r="E171" s="43"/>
      <c r="F171" s="43"/>
      <c r="G171" s="38"/>
      <c r="H171" s="62"/>
      <c r="I171" s="47"/>
      <c r="J171" s="47"/>
      <c r="K171" s="63"/>
    </row>
    <row r="172" spans="1:11" s="8" customFormat="1" ht="18">
      <c r="A172" s="15"/>
      <c r="B172" s="18"/>
      <c r="D172" s="43"/>
      <c r="E172" s="43"/>
      <c r="F172" s="43"/>
      <c r="G172" s="38"/>
      <c r="H172" s="62"/>
      <c r="I172" s="47"/>
      <c r="J172" s="47"/>
      <c r="K172" s="63"/>
    </row>
    <row r="173" spans="1:11" s="8" customFormat="1" ht="18">
      <c r="A173" s="15"/>
      <c r="B173" s="18"/>
      <c r="D173" s="43"/>
      <c r="E173" s="43"/>
      <c r="F173" s="43"/>
      <c r="G173" s="38"/>
      <c r="H173" s="62"/>
      <c r="I173" s="47"/>
      <c r="J173" s="47"/>
      <c r="K173" s="63"/>
    </row>
    <row r="174" spans="1:11" s="8" customFormat="1" ht="18">
      <c r="A174" s="15"/>
      <c r="B174" s="18"/>
      <c r="D174" s="43"/>
      <c r="E174" s="43"/>
      <c r="F174" s="43"/>
      <c r="G174" s="38"/>
      <c r="H174" s="62"/>
      <c r="I174" s="47"/>
      <c r="J174" s="47"/>
      <c r="K174" s="63"/>
    </row>
    <row r="175" spans="1:11" s="8" customFormat="1" ht="18">
      <c r="A175" s="15"/>
      <c r="B175" s="18"/>
      <c r="D175" s="43"/>
      <c r="E175" s="43"/>
      <c r="F175" s="43"/>
      <c r="G175" s="38"/>
      <c r="H175" s="62"/>
      <c r="I175" s="47"/>
      <c r="J175" s="47"/>
      <c r="K175" s="63"/>
    </row>
    <row r="176" spans="1:11" s="8" customFormat="1" ht="18">
      <c r="A176" s="15"/>
      <c r="B176" s="18"/>
      <c r="D176" s="43"/>
      <c r="E176" s="43"/>
      <c r="F176" s="43"/>
      <c r="G176" s="38"/>
      <c r="H176" s="62"/>
      <c r="I176" s="47"/>
      <c r="J176" s="47"/>
      <c r="K176" s="63"/>
    </row>
    <row r="177" spans="1:11" s="8" customFormat="1" ht="18">
      <c r="A177" s="15"/>
      <c r="B177" s="18"/>
      <c r="D177" s="43"/>
      <c r="E177" s="43"/>
      <c r="F177" s="43"/>
      <c r="G177" s="38"/>
      <c r="H177" s="62"/>
      <c r="I177" s="47"/>
      <c r="J177" s="47"/>
      <c r="K177" s="63"/>
    </row>
    <row r="178" spans="1:11" s="8" customFormat="1" ht="18">
      <c r="A178" s="15"/>
      <c r="B178" s="18"/>
      <c r="D178" s="43"/>
      <c r="E178" s="43"/>
      <c r="F178" s="43"/>
      <c r="G178" s="38"/>
      <c r="H178" s="62"/>
      <c r="I178" s="47"/>
      <c r="J178" s="47"/>
      <c r="K178" s="63"/>
    </row>
    <row r="179" spans="1:11" s="8" customFormat="1" ht="18">
      <c r="A179" s="15"/>
      <c r="B179" s="18"/>
      <c r="D179" s="43"/>
      <c r="E179" s="43"/>
      <c r="F179" s="43"/>
      <c r="G179" s="38"/>
      <c r="H179" s="62"/>
      <c r="I179" s="47"/>
      <c r="J179" s="47"/>
      <c r="K179" s="63"/>
    </row>
    <row r="180" spans="1:11" s="8" customFormat="1" ht="18">
      <c r="A180" s="15"/>
      <c r="B180" s="18"/>
      <c r="D180" s="43"/>
      <c r="E180" s="43"/>
      <c r="F180" s="43"/>
      <c r="G180" s="38"/>
      <c r="H180" s="62"/>
      <c r="I180" s="47"/>
      <c r="J180" s="47"/>
      <c r="K180" s="63"/>
    </row>
    <row r="181" spans="1:11" s="8" customFormat="1" ht="18">
      <c r="A181" s="15"/>
      <c r="B181" s="18"/>
      <c r="D181" s="43"/>
      <c r="E181" s="43"/>
      <c r="F181" s="43"/>
      <c r="G181" s="38"/>
      <c r="H181" s="62"/>
      <c r="I181" s="47"/>
      <c r="J181" s="47"/>
      <c r="K181" s="63"/>
    </row>
    <row r="182" spans="1:11" s="8" customFormat="1" ht="18">
      <c r="A182" s="15"/>
      <c r="B182" s="18"/>
      <c r="D182" s="43"/>
      <c r="E182" s="43"/>
      <c r="F182" s="43"/>
      <c r="G182" s="38"/>
      <c r="H182" s="62"/>
      <c r="I182" s="47"/>
      <c r="J182" s="47"/>
      <c r="K182" s="63"/>
    </row>
    <row r="183" spans="1:11" s="8" customFormat="1" ht="18">
      <c r="A183" s="15"/>
      <c r="B183" s="18"/>
      <c r="D183" s="43"/>
      <c r="E183" s="43"/>
      <c r="F183" s="43"/>
      <c r="G183" s="38"/>
      <c r="H183" s="62"/>
      <c r="I183" s="47"/>
      <c r="J183" s="47"/>
      <c r="K183" s="63"/>
    </row>
    <row r="184" spans="1:11" s="8" customFormat="1" ht="18">
      <c r="A184" s="15"/>
      <c r="B184" s="18"/>
      <c r="D184" s="43"/>
      <c r="E184" s="43"/>
      <c r="F184" s="43"/>
      <c r="G184" s="38"/>
      <c r="H184" s="62"/>
      <c r="I184" s="47"/>
      <c r="J184" s="47"/>
      <c r="K184" s="63"/>
    </row>
    <row r="185" spans="1:11" s="8" customFormat="1" ht="18">
      <c r="A185" s="15"/>
      <c r="B185" s="18"/>
      <c r="D185" s="43"/>
      <c r="E185" s="43"/>
      <c r="F185" s="43"/>
      <c r="G185" s="38"/>
      <c r="H185" s="62"/>
      <c r="I185" s="47"/>
      <c r="J185" s="47"/>
      <c r="K185" s="63"/>
    </row>
    <row r="186" spans="1:11" s="8" customFormat="1" ht="18">
      <c r="A186" s="15"/>
      <c r="B186" s="18"/>
      <c r="D186" s="43"/>
      <c r="E186" s="43"/>
      <c r="F186" s="43"/>
      <c r="G186" s="38"/>
      <c r="H186" s="62"/>
      <c r="I186" s="47"/>
      <c r="J186" s="47"/>
      <c r="K186" s="63"/>
    </row>
    <row r="187" spans="1:11" s="8" customFormat="1" ht="18">
      <c r="A187" s="15"/>
      <c r="B187" s="18"/>
      <c r="D187" s="43"/>
      <c r="E187" s="43"/>
      <c r="F187" s="43"/>
      <c r="G187" s="38"/>
      <c r="H187" s="62"/>
      <c r="I187" s="47"/>
      <c r="J187" s="47"/>
      <c r="K187" s="63"/>
    </row>
    <row r="188" spans="1:11" s="8" customFormat="1" ht="18">
      <c r="A188" s="15"/>
      <c r="B188" s="18"/>
      <c r="D188" s="43"/>
      <c r="E188" s="43"/>
      <c r="F188" s="43"/>
      <c r="G188" s="38"/>
      <c r="H188" s="62"/>
      <c r="I188" s="47"/>
      <c r="J188" s="47"/>
      <c r="K188" s="63"/>
    </row>
    <row r="189" spans="1:11" s="8" customFormat="1" ht="18">
      <c r="A189" s="15"/>
      <c r="B189" s="18"/>
      <c r="D189" s="43"/>
      <c r="E189" s="43"/>
      <c r="F189" s="43"/>
      <c r="G189" s="38"/>
      <c r="H189" s="62"/>
      <c r="I189" s="47"/>
      <c r="J189" s="47"/>
      <c r="K189" s="63"/>
    </row>
    <row r="190" spans="1:11" s="8" customFormat="1" ht="18">
      <c r="A190" s="15"/>
      <c r="B190" s="18"/>
      <c r="D190" s="43"/>
      <c r="E190" s="43"/>
      <c r="F190" s="43"/>
      <c r="G190" s="38"/>
      <c r="H190" s="62"/>
      <c r="I190" s="47"/>
      <c r="J190" s="47"/>
      <c r="K190" s="63"/>
    </row>
    <row r="191" spans="1:11" s="8" customFormat="1" ht="18">
      <c r="A191" s="15"/>
      <c r="B191" s="18"/>
      <c r="D191" s="43"/>
      <c r="E191" s="43"/>
      <c r="F191" s="43"/>
      <c r="G191" s="38"/>
      <c r="H191" s="62"/>
      <c r="I191" s="47"/>
      <c r="J191" s="47"/>
      <c r="K191" s="63"/>
    </row>
    <row r="192" spans="1:11" s="8" customFormat="1" ht="18">
      <c r="A192" s="15"/>
      <c r="B192" s="18"/>
      <c r="D192" s="43"/>
      <c r="E192" s="43"/>
      <c r="F192" s="43"/>
      <c r="G192" s="38"/>
      <c r="H192" s="62"/>
      <c r="I192" s="47"/>
      <c r="J192" s="47"/>
      <c r="K192" s="63"/>
    </row>
    <row r="193" spans="1:11" s="8" customFormat="1" ht="18">
      <c r="A193" s="15"/>
      <c r="B193" s="18"/>
      <c r="D193" s="43"/>
      <c r="E193" s="43"/>
      <c r="F193" s="43"/>
      <c r="G193" s="38"/>
      <c r="H193" s="62"/>
      <c r="I193" s="47"/>
      <c r="J193" s="47"/>
      <c r="K193" s="63"/>
    </row>
    <row r="194" spans="1:11" s="8" customFormat="1" ht="18">
      <c r="A194" s="15"/>
      <c r="B194" s="18"/>
      <c r="D194" s="43"/>
      <c r="E194" s="43"/>
      <c r="F194" s="43"/>
      <c r="G194" s="38"/>
      <c r="H194" s="62"/>
      <c r="I194" s="47"/>
      <c r="J194" s="47"/>
      <c r="K194" s="63"/>
    </row>
    <row r="195" spans="1:11" s="8" customFormat="1" ht="18">
      <c r="A195" s="15"/>
      <c r="B195" s="18"/>
      <c r="D195" s="43"/>
      <c r="E195" s="43"/>
      <c r="F195" s="43"/>
      <c r="G195" s="38"/>
      <c r="H195" s="62"/>
      <c r="I195" s="47"/>
      <c r="J195" s="47"/>
      <c r="K195" s="63"/>
    </row>
    <row r="196" spans="1:11" s="8" customFormat="1" ht="18">
      <c r="A196" s="15"/>
      <c r="B196" s="18"/>
      <c r="D196" s="43"/>
      <c r="E196" s="43"/>
      <c r="F196" s="43"/>
      <c r="G196" s="38"/>
      <c r="H196" s="62"/>
      <c r="I196" s="47"/>
      <c r="J196" s="47"/>
      <c r="K196" s="63"/>
    </row>
    <row r="197" spans="1:11" s="8" customFormat="1" ht="18">
      <c r="A197" s="15"/>
      <c r="B197" s="18"/>
      <c r="D197" s="43"/>
      <c r="E197" s="43"/>
      <c r="F197" s="43"/>
      <c r="G197" s="38"/>
      <c r="H197" s="62"/>
      <c r="I197" s="47"/>
      <c r="J197" s="47"/>
      <c r="K197" s="63"/>
    </row>
    <row r="198" spans="1:11" s="8" customFormat="1" ht="18">
      <c r="A198" s="15"/>
      <c r="B198" s="18"/>
      <c r="D198" s="43"/>
      <c r="E198" s="43"/>
      <c r="F198" s="43"/>
      <c r="G198" s="38"/>
      <c r="H198" s="62"/>
      <c r="I198" s="47"/>
      <c r="J198" s="47"/>
      <c r="K198" s="63"/>
    </row>
    <row r="199" spans="1:11" s="8" customFormat="1" ht="18">
      <c r="A199" s="15"/>
      <c r="B199" s="18"/>
      <c r="D199" s="43"/>
      <c r="E199" s="43"/>
      <c r="F199" s="43"/>
      <c r="G199" s="38"/>
      <c r="H199" s="62"/>
      <c r="I199" s="47"/>
      <c r="J199" s="47"/>
      <c r="K199" s="63"/>
    </row>
    <row r="200" spans="1:11" s="8" customFormat="1" ht="18">
      <c r="A200" s="15"/>
      <c r="B200" s="18"/>
      <c r="D200" s="43"/>
      <c r="E200" s="43"/>
      <c r="F200" s="43"/>
      <c r="G200" s="38"/>
      <c r="H200" s="62"/>
      <c r="I200" s="47"/>
      <c r="J200" s="47"/>
      <c r="K200" s="63"/>
    </row>
    <row r="201" spans="1:11" s="8" customFormat="1" ht="18">
      <c r="A201" s="15"/>
      <c r="B201" s="18"/>
      <c r="D201" s="43"/>
      <c r="E201" s="43"/>
      <c r="F201" s="43"/>
      <c r="G201" s="38"/>
      <c r="H201" s="62"/>
      <c r="I201" s="47"/>
      <c r="J201" s="47"/>
      <c r="K201" s="63"/>
    </row>
    <row r="202" spans="1:11" s="8" customFormat="1" ht="18">
      <c r="A202" s="15"/>
      <c r="B202" s="18"/>
      <c r="D202" s="43"/>
      <c r="E202" s="43"/>
      <c r="F202" s="43"/>
      <c r="G202" s="38"/>
      <c r="H202" s="62"/>
      <c r="I202" s="47"/>
      <c r="J202" s="47"/>
      <c r="K202" s="63"/>
    </row>
    <row r="203" spans="1:11" s="8" customFormat="1" ht="18">
      <c r="A203" s="15"/>
      <c r="B203" s="18"/>
      <c r="D203" s="43"/>
      <c r="E203" s="43"/>
      <c r="F203" s="43"/>
      <c r="G203" s="38"/>
      <c r="H203" s="62"/>
      <c r="I203" s="47"/>
      <c r="J203" s="47"/>
      <c r="K203" s="63"/>
    </row>
    <row r="204" spans="1:11" s="8" customFormat="1" ht="18">
      <c r="A204" s="15"/>
      <c r="B204" s="18"/>
      <c r="D204" s="43"/>
      <c r="E204" s="43"/>
      <c r="F204" s="43"/>
      <c r="G204" s="38"/>
      <c r="H204" s="62"/>
      <c r="I204" s="47"/>
      <c r="J204" s="47"/>
      <c r="K204" s="63"/>
    </row>
    <row r="205" spans="1:11" s="8" customFormat="1" ht="18">
      <c r="A205" s="15"/>
      <c r="B205" s="18"/>
      <c r="D205" s="43"/>
      <c r="E205" s="43"/>
      <c r="F205" s="43"/>
      <c r="G205" s="38"/>
      <c r="H205" s="62"/>
      <c r="I205" s="47"/>
      <c r="J205" s="47"/>
      <c r="K205" s="63"/>
    </row>
    <row r="206" spans="1:11" s="8" customFormat="1" ht="18">
      <c r="A206" s="15"/>
      <c r="B206" s="18"/>
      <c r="D206" s="43"/>
      <c r="E206" s="43"/>
      <c r="F206" s="43"/>
      <c r="G206" s="38"/>
      <c r="H206" s="62"/>
      <c r="I206" s="47"/>
      <c r="J206" s="47"/>
      <c r="K206" s="63"/>
    </row>
    <row r="207" spans="1:11" s="8" customFormat="1" ht="18">
      <c r="A207" s="15"/>
      <c r="B207" s="18"/>
      <c r="D207" s="43"/>
      <c r="E207" s="43"/>
      <c r="F207" s="43"/>
      <c r="G207" s="38"/>
      <c r="H207" s="62"/>
      <c r="I207" s="47"/>
      <c r="J207" s="47"/>
      <c r="K207" s="63"/>
    </row>
    <row r="208" spans="1:11" s="8" customFormat="1" ht="18">
      <c r="A208" s="15"/>
      <c r="B208" s="18"/>
      <c r="D208" s="43"/>
      <c r="E208" s="43"/>
      <c r="F208" s="43"/>
      <c r="G208" s="38"/>
      <c r="H208" s="62"/>
      <c r="I208" s="47"/>
      <c r="J208" s="47"/>
      <c r="K208" s="63"/>
    </row>
    <row r="209" spans="1:11" s="8" customFormat="1" ht="18">
      <c r="A209" s="15"/>
      <c r="B209" s="18"/>
      <c r="D209" s="43"/>
      <c r="E209" s="43"/>
      <c r="F209" s="43"/>
      <c r="G209" s="38"/>
      <c r="H209" s="62"/>
      <c r="I209" s="47"/>
      <c r="J209" s="47"/>
      <c r="K209" s="63"/>
    </row>
    <row r="210" spans="1:11" s="8" customFormat="1" ht="18">
      <c r="A210" s="15"/>
      <c r="B210" s="18"/>
      <c r="D210" s="43"/>
      <c r="E210" s="43"/>
      <c r="F210" s="43"/>
      <c r="G210" s="38"/>
      <c r="H210" s="62"/>
      <c r="I210" s="47"/>
      <c r="J210" s="47"/>
      <c r="K210" s="63"/>
    </row>
    <row r="211" spans="1:11" s="8" customFormat="1" ht="18">
      <c r="A211" s="15"/>
      <c r="B211" s="18"/>
      <c r="D211" s="43"/>
      <c r="E211" s="43"/>
      <c r="F211" s="43"/>
      <c r="G211" s="38"/>
      <c r="H211" s="62"/>
      <c r="I211" s="47"/>
      <c r="J211" s="47"/>
      <c r="K211" s="63"/>
    </row>
    <row r="212" spans="1:11" s="8" customFormat="1" ht="18">
      <c r="A212" s="15"/>
      <c r="B212" s="18"/>
      <c r="D212" s="43"/>
      <c r="E212" s="43"/>
      <c r="F212" s="43"/>
      <c r="G212" s="38"/>
      <c r="H212" s="62"/>
      <c r="I212" s="47"/>
      <c r="J212" s="47"/>
      <c r="K212" s="63"/>
    </row>
    <row r="213" spans="1:11" s="8" customFormat="1" ht="18">
      <c r="A213" s="15"/>
      <c r="B213" s="18"/>
      <c r="D213" s="43"/>
      <c r="E213" s="43"/>
      <c r="F213" s="43"/>
      <c r="G213" s="38"/>
      <c r="H213" s="62"/>
      <c r="I213" s="47"/>
      <c r="J213" s="47"/>
      <c r="K213" s="63"/>
    </row>
    <row r="214" spans="1:11" s="8" customFormat="1" ht="18">
      <c r="A214" s="15"/>
      <c r="B214" s="18"/>
      <c r="D214" s="43"/>
      <c r="E214" s="43"/>
      <c r="F214" s="43"/>
      <c r="G214" s="38"/>
      <c r="H214" s="62"/>
      <c r="I214" s="47"/>
      <c r="J214" s="47"/>
      <c r="K214" s="63"/>
    </row>
    <row r="215" spans="1:11" s="8" customFormat="1" ht="18">
      <c r="A215" s="15"/>
      <c r="B215" s="18"/>
      <c r="D215" s="43"/>
      <c r="E215" s="43"/>
      <c r="F215" s="43"/>
      <c r="G215" s="38"/>
      <c r="H215" s="62"/>
      <c r="I215" s="47"/>
      <c r="J215" s="47"/>
      <c r="K215" s="63"/>
    </row>
    <row r="216" spans="9:10" ht="12.75">
      <c r="I216" s="65"/>
      <c r="J216" s="65"/>
    </row>
    <row r="217" spans="9:10" ht="12.75">
      <c r="I217" s="65"/>
      <c r="J217" s="65"/>
    </row>
    <row r="218" spans="9:10" ht="12.75">
      <c r="I218" s="65"/>
      <c r="J218" s="65"/>
    </row>
    <row r="219" spans="9:10" ht="12.75">
      <c r="I219" s="65"/>
      <c r="J219" s="65"/>
    </row>
    <row r="220" spans="9:10" ht="12.75">
      <c r="I220" s="65"/>
      <c r="J220" s="65"/>
    </row>
    <row r="221" spans="9:10" ht="12.75">
      <c r="I221" s="65"/>
      <c r="J221" s="65"/>
    </row>
    <row r="222" spans="9:10" ht="12.75">
      <c r="I222" s="65"/>
      <c r="J222" s="65"/>
    </row>
    <row r="223" spans="9:10" ht="12.75">
      <c r="I223" s="65"/>
      <c r="J223" s="65"/>
    </row>
    <row r="224" spans="9:10" ht="12.75">
      <c r="I224" s="65"/>
      <c r="J224" s="65"/>
    </row>
    <row r="225" spans="9:10" ht="12.75">
      <c r="I225" s="65"/>
      <c r="J225" s="65"/>
    </row>
    <row r="226" spans="9:10" ht="12.75">
      <c r="I226" s="65"/>
      <c r="J226" s="65"/>
    </row>
    <row r="227" spans="9:10" ht="12.75">
      <c r="I227" s="65"/>
      <c r="J227" s="65"/>
    </row>
    <row r="228" spans="9:10" ht="12.75">
      <c r="I228" s="65"/>
      <c r="J228" s="65"/>
    </row>
    <row r="229" spans="9:10" ht="12.75">
      <c r="I229" s="65"/>
      <c r="J229" s="65"/>
    </row>
    <row r="230" spans="9:10" ht="12.75">
      <c r="I230" s="65"/>
      <c r="J230" s="65"/>
    </row>
    <row r="231" spans="9:10" ht="12.75">
      <c r="I231" s="65"/>
      <c r="J231" s="65"/>
    </row>
    <row r="232" spans="9:10" ht="12.75">
      <c r="I232" s="65"/>
      <c r="J232" s="65"/>
    </row>
    <row r="233" spans="9:10" ht="12.75">
      <c r="I233" s="65"/>
      <c r="J233" s="65"/>
    </row>
    <row r="234" spans="9:10" ht="12.75">
      <c r="I234" s="65"/>
      <c r="J234" s="65"/>
    </row>
    <row r="235" spans="9:10" ht="12.75">
      <c r="I235" s="65"/>
      <c r="J235" s="65"/>
    </row>
    <row r="236" spans="9:10" ht="12.75">
      <c r="I236" s="65"/>
      <c r="J236" s="65"/>
    </row>
    <row r="237" spans="9:10" ht="12.75">
      <c r="I237" s="65"/>
      <c r="J237" s="65"/>
    </row>
    <row r="238" spans="9:10" ht="12.75">
      <c r="I238" s="65"/>
      <c r="J238" s="65"/>
    </row>
    <row r="239" spans="9:10" ht="12.75">
      <c r="I239" s="65"/>
      <c r="J239" s="65"/>
    </row>
    <row r="240" spans="9:10" ht="12.75">
      <c r="I240" s="65"/>
      <c r="J240" s="65"/>
    </row>
    <row r="241" spans="9:10" ht="12.75">
      <c r="I241" s="65"/>
      <c r="J241" s="65"/>
    </row>
    <row r="242" spans="9:10" ht="12.75">
      <c r="I242" s="65"/>
      <c r="J242" s="65"/>
    </row>
    <row r="243" spans="9:10" ht="12.75">
      <c r="I243" s="65"/>
      <c r="J243" s="65"/>
    </row>
    <row r="244" spans="9:10" ht="12.75">
      <c r="I244" s="65"/>
      <c r="J244" s="65"/>
    </row>
    <row r="245" spans="9:10" ht="12.75">
      <c r="I245" s="65"/>
      <c r="J245" s="65"/>
    </row>
    <row r="246" spans="9:10" ht="12.75">
      <c r="I246" s="65"/>
      <c r="J246" s="65"/>
    </row>
    <row r="247" spans="9:10" ht="12.75">
      <c r="I247" s="65"/>
      <c r="J247" s="65"/>
    </row>
    <row r="248" spans="9:10" ht="12.75">
      <c r="I248" s="65"/>
      <c r="J248" s="65"/>
    </row>
    <row r="249" spans="9:10" ht="12.75">
      <c r="I249" s="65"/>
      <c r="J249" s="65"/>
    </row>
    <row r="250" spans="9:10" ht="12.75">
      <c r="I250" s="65"/>
      <c r="J250" s="65"/>
    </row>
    <row r="251" spans="9:10" ht="12.75">
      <c r="I251" s="65"/>
      <c r="J251" s="65"/>
    </row>
    <row r="252" spans="9:10" ht="12.75">
      <c r="I252" s="65"/>
      <c r="J252" s="65"/>
    </row>
    <row r="253" spans="9:10" ht="12.75">
      <c r="I253" s="65"/>
      <c r="J253" s="65"/>
    </row>
    <row r="254" spans="9:10" ht="12.75">
      <c r="I254" s="65"/>
      <c r="J254" s="65"/>
    </row>
    <row r="255" spans="9:10" ht="12.75">
      <c r="I255" s="65"/>
      <c r="J255" s="65"/>
    </row>
    <row r="256" spans="9:10" ht="12.75">
      <c r="I256" s="65"/>
      <c r="J256" s="65"/>
    </row>
    <row r="257" spans="9:10" ht="12.75">
      <c r="I257" s="65"/>
      <c r="J257" s="65"/>
    </row>
    <row r="258" spans="9:10" ht="12.75">
      <c r="I258" s="65"/>
      <c r="J258" s="65"/>
    </row>
    <row r="259" spans="9:10" ht="12.75">
      <c r="I259" s="65"/>
      <c r="J259" s="65"/>
    </row>
    <row r="260" spans="9:10" ht="12.75">
      <c r="I260" s="65"/>
      <c r="J260" s="65"/>
    </row>
    <row r="261" spans="9:10" ht="12.75">
      <c r="I261" s="65"/>
      <c r="J261" s="65"/>
    </row>
    <row r="262" spans="9:10" ht="12.75">
      <c r="I262" s="65"/>
      <c r="J262" s="65"/>
    </row>
    <row r="263" spans="9:10" ht="12.75">
      <c r="I263" s="65"/>
      <c r="J263" s="65"/>
    </row>
    <row r="264" spans="9:10" ht="12.75">
      <c r="I264" s="65"/>
      <c r="J264" s="65"/>
    </row>
    <row r="265" spans="9:10" ht="12.75">
      <c r="I265" s="65"/>
      <c r="J265" s="65"/>
    </row>
    <row r="266" spans="9:10" ht="12.75">
      <c r="I266" s="65"/>
      <c r="J266" s="65"/>
    </row>
    <row r="267" spans="9:10" ht="12.75">
      <c r="I267" s="65"/>
      <c r="J267" s="65"/>
    </row>
    <row r="268" spans="9:10" ht="12.75">
      <c r="I268" s="65"/>
      <c r="J268" s="65"/>
    </row>
    <row r="269" spans="9:10" ht="12.75">
      <c r="I269" s="65"/>
      <c r="J269" s="65"/>
    </row>
    <row r="270" spans="9:10" ht="12.75">
      <c r="I270" s="65"/>
      <c r="J270" s="65"/>
    </row>
    <row r="271" spans="9:10" ht="12.75">
      <c r="I271" s="65"/>
      <c r="J271" s="65"/>
    </row>
    <row r="272" spans="9:10" ht="12.75">
      <c r="I272" s="65"/>
      <c r="J272" s="65"/>
    </row>
    <row r="273" spans="9:10" ht="12.75">
      <c r="I273" s="65"/>
      <c r="J273" s="65"/>
    </row>
    <row r="274" spans="9:10" ht="12.75">
      <c r="I274" s="65"/>
      <c r="J274" s="65"/>
    </row>
    <row r="275" spans="9:10" ht="12.75">
      <c r="I275" s="65"/>
      <c r="J275" s="65"/>
    </row>
    <row r="276" spans="9:10" ht="12.75">
      <c r="I276" s="65"/>
      <c r="J276" s="65"/>
    </row>
    <row r="277" spans="9:10" ht="12.75">
      <c r="I277" s="65"/>
      <c r="J277" s="65"/>
    </row>
    <row r="278" spans="9:10" ht="12.75">
      <c r="I278" s="65"/>
      <c r="J278" s="65"/>
    </row>
    <row r="279" spans="9:10" ht="12.75">
      <c r="I279" s="65"/>
      <c r="J279" s="65"/>
    </row>
    <row r="280" spans="9:10" ht="12.75">
      <c r="I280" s="65"/>
      <c r="J280" s="65"/>
    </row>
    <row r="281" spans="9:10" ht="12.75">
      <c r="I281" s="65"/>
      <c r="J281" s="65"/>
    </row>
    <row r="282" spans="9:10" ht="12.75">
      <c r="I282" s="65"/>
      <c r="J282" s="65"/>
    </row>
    <row r="283" spans="9:10" ht="12.75">
      <c r="I283" s="65"/>
      <c r="J283" s="65"/>
    </row>
    <row r="284" spans="9:10" ht="12.75">
      <c r="I284" s="65"/>
      <c r="J284" s="65"/>
    </row>
    <row r="285" spans="9:10" ht="12.75">
      <c r="I285" s="65"/>
      <c r="J285" s="65"/>
    </row>
    <row r="286" spans="9:10" ht="12.75">
      <c r="I286" s="65"/>
      <c r="J286" s="65"/>
    </row>
    <row r="287" spans="9:10" ht="12.75">
      <c r="I287" s="65"/>
      <c r="J287" s="65"/>
    </row>
    <row r="288" spans="9:10" ht="12.75">
      <c r="I288" s="65"/>
      <c r="J288" s="65"/>
    </row>
    <row r="289" spans="9:10" ht="12.75">
      <c r="I289" s="65"/>
      <c r="J289" s="65"/>
    </row>
    <row r="290" spans="9:10" ht="12.75">
      <c r="I290" s="65"/>
      <c r="J290" s="65"/>
    </row>
    <row r="291" spans="9:10" ht="12.75">
      <c r="I291" s="65"/>
      <c r="J291" s="65"/>
    </row>
    <row r="292" spans="9:10" ht="12.75">
      <c r="I292" s="65"/>
      <c r="J292" s="65"/>
    </row>
    <row r="293" spans="9:10" ht="12.75">
      <c r="I293" s="65"/>
      <c r="J293" s="65"/>
    </row>
    <row r="294" spans="9:10" ht="12.75">
      <c r="I294" s="65"/>
      <c r="J294" s="65"/>
    </row>
    <row r="295" spans="9:10" ht="12.75">
      <c r="I295" s="65"/>
      <c r="J295" s="65"/>
    </row>
    <row r="296" spans="9:10" ht="12.75">
      <c r="I296" s="65"/>
      <c r="J296" s="65"/>
    </row>
    <row r="297" spans="9:10" ht="12.75">
      <c r="I297" s="65"/>
      <c r="J297" s="65"/>
    </row>
    <row r="298" spans="9:10" ht="12.75">
      <c r="I298" s="65"/>
      <c r="J298" s="65"/>
    </row>
    <row r="299" spans="9:10" ht="12.75">
      <c r="I299" s="65"/>
      <c r="J299" s="65"/>
    </row>
    <row r="300" spans="9:10" ht="12.75">
      <c r="I300" s="65"/>
      <c r="J300" s="65"/>
    </row>
    <row r="301" spans="9:10" ht="12.75">
      <c r="I301" s="65"/>
      <c r="J301" s="65"/>
    </row>
    <row r="302" spans="9:10" ht="12.75">
      <c r="I302" s="65"/>
      <c r="J302" s="65"/>
    </row>
    <row r="303" spans="9:10" ht="12.75">
      <c r="I303" s="65"/>
      <c r="J303" s="65"/>
    </row>
    <row r="304" spans="9:10" ht="12.75">
      <c r="I304" s="65"/>
      <c r="J304" s="65"/>
    </row>
    <row r="305" spans="9:10" ht="12.75">
      <c r="I305" s="65"/>
      <c r="J305" s="65"/>
    </row>
    <row r="306" spans="9:10" ht="12.75">
      <c r="I306" s="65"/>
      <c r="J306" s="65"/>
    </row>
    <row r="307" spans="9:10" ht="12.75">
      <c r="I307" s="65"/>
      <c r="J307" s="65"/>
    </row>
    <row r="308" spans="9:10" ht="12.75">
      <c r="I308" s="65"/>
      <c r="J308" s="65"/>
    </row>
    <row r="309" spans="9:10" ht="12.75">
      <c r="I309" s="65"/>
      <c r="J309" s="65"/>
    </row>
    <row r="310" spans="9:10" ht="12.75">
      <c r="I310" s="65"/>
      <c r="J310" s="65"/>
    </row>
    <row r="311" spans="9:10" ht="12.75">
      <c r="I311" s="65"/>
      <c r="J311" s="65"/>
    </row>
    <row r="312" spans="9:10" ht="12.75">
      <c r="I312" s="65"/>
      <c r="J312" s="65"/>
    </row>
    <row r="313" spans="9:10" ht="12.75">
      <c r="I313" s="65"/>
      <c r="J313" s="65"/>
    </row>
    <row r="314" spans="9:10" ht="12.75">
      <c r="I314" s="65"/>
      <c r="J314" s="65"/>
    </row>
    <row r="315" spans="9:10" ht="12.75">
      <c r="I315" s="65"/>
      <c r="J315" s="65"/>
    </row>
    <row r="316" spans="9:10" ht="12.75">
      <c r="I316" s="65"/>
      <c r="J316" s="65"/>
    </row>
    <row r="317" spans="9:10" ht="12.75">
      <c r="I317" s="65"/>
      <c r="J317" s="65"/>
    </row>
    <row r="318" spans="9:10" ht="12.75">
      <c r="I318" s="65"/>
      <c r="J318" s="65"/>
    </row>
    <row r="319" spans="9:10" ht="12.75">
      <c r="I319" s="65"/>
      <c r="J319" s="65"/>
    </row>
    <row r="320" spans="9:10" ht="12.75">
      <c r="I320" s="65"/>
      <c r="J320" s="65"/>
    </row>
    <row r="321" spans="9:10" ht="12.75">
      <c r="I321" s="65"/>
      <c r="J321" s="65"/>
    </row>
    <row r="322" spans="9:10" ht="12.75">
      <c r="I322" s="65"/>
      <c r="J322" s="65"/>
    </row>
    <row r="323" spans="9:10" ht="12.75">
      <c r="I323" s="65"/>
      <c r="J323" s="65"/>
    </row>
    <row r="324" spans="9:10" ht="12.75">
      <c r="I324" s="65"/>
      <c r="J324" s="65"/>
    </row>
    <row r="325" spans="9:10" ht="12.75">
      <c r="I325" s="65"/>
      <c r="J325" s="65"/>
    </row>
    <row r="326" spans="9:10" ht="12.75">
      <c r="I326" s="65"/>
      <c r="J326" s="65"/>
    </row>
    <row r="327" spans="9:10" ht="12.75">
      <c r="I327" s="65"/>
      <c r="J327" s="65"/>
    </row>
    <row r="328" spans="9:10" ht="12.75">
      <c r="I328" s="65"/>
      <c r="J328" s="65"/>
    </row>
    <row r="329" spans="9:10" ht="12.75">
      <c r="I329" s="65"/>
      <c r="J329" s="65"/>
    </row>
    <row r="330" spans="9:10" ht="12.75">
      <c r="I330" s="65"/>
      <c r="J330" s="65"/>
    </row>
    <row r="331" spans="9:10" ht="12.75">
      <c r="I331" s="65"/>
      <c r="J331" s="65"/>
    </row>
    <row r="332" spans="9:10" ht="12.75">
      <c r="I332" s="65"/>
      <c r="J332" s="65"/>
    </row>
    <row r="333" spans="9:10" ht="12.75">
      <c r="I333" s="65"/>
      <c r="J333" s="65"/>
    </row>
    <row r="334" spans="9:10" ht="12.75">
      <c r="I334" s="65"/>
      <c r="J334" s="65"/>
    </row>
    <row r="335" spans="9:10" ht="12.75">
      <c r="I335" s="65"/>
      <c r="J335" s="65"/>
    </row>
    <row r="336" spans="9:10" ht="12.75">
      <c r="I336" s="65"/>
      <c r="J336" s="65"/>
    </row>
    <row r="337" spans="9:10" ht="12.75">
      <c r="I337" s="65"/>
      <c r="J337" s="65"/>
    </row>
    <row r="338" spans="9:10" ht="12.75">
      <c r="I338" s="65"/>
      <c r="J338" s="65"/>
    </row>
    <row r="339" spans="9:10" ht="12.75">
      <c r="I339" s="65"/>
      <c r="J339" s="65"/>
    </row>
    <row r="340" spans="9:10" ht="12.75">
      <c r="I340" s="65"/>
      <c r="J340" s="65"/>
    </row>
    <row r="341" spans="9:10" ht="12.75">
      <c r="I341" s="65"/>
      <c r="J341" s="65"/>
    </row>
    <row r="342" spans="9:10" ht="12.75">
      <c r="I342" s="65"/>
      <c r="J342" s="65"/>
    </row>
    <row r="343" spans="9:10" ht="12.75">
      <c r="I343" s="65"/>
      <c r="J343" s="65"/>
    </row>
    <row r="344" spans="9:10" ht="12.75">
      <c r="I344" s="65"/>
      <c r="J344" s="65"/>
    </row>
    <row r="345" spans="9:10" ht="12.75">
      <c r="I345" s="65"/>
      <c r="J345" s="65"/>
    </row>
    <row r="346" spans="9:10" ht="12.75">
      <c r="I346" s="65"/>
      <c r="J346" s="65"/>
    </row>
    <row r="347" spans="9:10" ht="12.75">
      <c r="I347" s="65"/>
      <c r="J347" s="65"/>
    </row>
    <row r="348" spans="9:10" ht="12.75">
      <c r="I348" s="65"/>
      <c r="J348" s="65"/>
    </row>
    <row r="349" spans="9:10" ht="12.75">
      <c r="I349" s="65"/>
      <c r="J349" s="65"/>
    </row>
    <row r="350" spans="9:10" ht="12.75">
      <c r="I350" s="65"/>
      <c r="J350" s="65"/>
    </row>
    <row r="351" spans="9:10" ht="12.75">
      <c r="I351" s="65"/>
      <c r="J351" s="65"/>
    </row>
    <row r="352" spans="9:10" ht="12.75">
      <c r="I352" s="65"/>
      <c r="J352" s="65"/>
    </row>
    <row r="353" spans="9:10" ht="12.75">
      <c r="I353" s="65"/>
      <c r="J353" s="65"/>
    </row>
    <row r="354" spans="9:10" ht="12.75">
      <c r="I354" s="65"/>
      <c r="J354" s="65"/>
    </row>
    <row r="355" spans="9:10" ht="12.75">
      <c r="I355" s="65"/>
      <c r="J355" s="65"/>
    </row>
    <row r="356" spans="9:10" ht="12.75">
      <c r="I356" s="65"/>
      <c r="J356" s="65"/>
    </row>
    <row r="357" spans="9:10" ht="12.75">
      <c r="I357" s="65"/>
      <c r="J357" s="65"/>
    </row>
    <row r="358" spans="9:10" ht="12.75">
      <c r="I358" s="65"/>
      <c r="J358" s="65"/>
    </row>
    <row r="359" spans="9:10" ht="12.75">
      <c r="I359" s="65"/>
      <c r="J359" s="65"/>
    </row>
    <row r="360" spans="9:10" ht="12.75">
      <c r="I360" s="65"/>
      <c r="J360" s="65"/>
    </row>
    <row r="361" spans="9:10" ht="12.75">
      <c r="I361" s="65"/>
      <c r="J361" s="65"/>
    </row>
    <row r="362" spans="9:10" ht="12.75">
      <c r="I362" s="65"/>
      <c r="J362" s="65"/>
    </row>
    <row r="363" spans="9:10" ht="12.75">
      <c r="I363" s="65"/>
      <c r="J363" s="65"/>
    </row>
    <row r="364" spans="9:10" ht="12.75">
      <c r="I364" s="65"/>
      <c r="J364" s="65"/>
    </row>
    <row r="365" spans="9:10" ht="12.75">
      <c r="I365" s="65"/>
      <c r="J365" s="65"/>
    </row>
    <row r="366" spans="9:10" ht="12.75">
      <c r="I366" s="65"/>
      <c r="J366" s="65"/>
    </row>
    <row r="367" spans="9:10" ht="12.75">
      <c r="I367" s="65"/>
      <c r="J367" s="65"/>
    </row>
    <row r="368" spans="9:10" ht="12.75">
      <c r="I368" s="65"/>
      <c r="J368" s="65"/>
    </row>
    <row r="369" spans="9:10" ht="12.75">
      <c r="I369" s="65"/>
      <c r="J369" s="65"/>
    </row>
    <row r="370" spans="9:10" ht="12.75">
      <c r="I370" s="65"/>
      <c r="J370" s="65"/>
    </row>
    <row r="371" spans="9:10" ht="12.75">
      <c r="I371" s="65"/>
      <c r="J371" s="65"/>
    </row>
    <row r="372" spans="9:10" ht="12.75">
      <c r="I372" s="65"/>
      <c r="J372" s="65"/>
    </row>
    <row r="373" spans="9:10" ht="12.75">
      <c r="I373" s="65"/>
      <c r="J373" s="65"/>
    </row>
    <row r="374" spans="9:10" ht="12.75">
      <c r="I374" s="65"/>
      <c r="J374" s="65"/>
    </row>
    <row r="375" spans="9:10" ht="12.75">
      <c r="I375" s="65"/>
      <c r="J375" s="65"/>
    </row>
    <row r="376" spans="9:10" ht="12.75">
      <c r="I376" s="65"/>
      <c r="J376" s="65"/>
    </row>
    <row r="377" spans="9:10" ht="12.75">
      <c r="I377" s="65"/>
      <c r="J377" s="65"/>
    </row>
    <row r="378" spans="9:10" ht="12.75">
      <c r="I378" s="65"/>
      <c r="J378" s="65"/>
    </row>
    <row r="379" spans="9:10" ht="12.75">
      <c r="I379" s="65"/>
      <c r="J379" s="65"/>
    </row>
    <row r="380" spans="9:10" ht="12.75">
      <c r="I380" s="65"/>
      <c r="J380" s="65"/>
    </row>
    <row r="381" spans="9:10" ht="12.75">
      <c r="I381" s="65"/>
      <c r="J381" s="65"/>
    </row>
    <row r="382" spans="9:10" ht="12.75">
      <c r="I382" s="65"/>
      <c r="J382" s="65"/>
    </row>
    <row r="383" spans="9:10" ht="12.75">
      <c r="I383" s="65"/>
      <c r="J383" s="65"/>
    </row>
    <row r="384" spans="9:10" ht="12.75">
      <c r="I384" s="65"/>
      <c r="J384" s="65"/>
    </row>
    <row r="385" spans="9:10" ht="12.75">
      <c r="I385" s="65"/>
      <c r="J385" s="65"/>
    </row>
    <row r="386" spans="9:10" ht="12.75">
      <c r="I386" s="65"/>
      <c r="J386" s="65"/>
    </row>
    <row r="387" spans="9:10" ht="12.75">
      <c r="I387" s="65"/>
      <c r="J387" s="65"/>
    </row>
    <row r="388" spans="9:10" ht="12.75">
      <c r="I388" s="65"/>
      <c r="J388" s="65"/>
    </row>
    <row r="389" spans="9:10" ht="12.75">
      <c r="I389" s="65"/>
      <c r="J389" s="65"/>
    </row>
    <row r="390" spans="9:10" ht="12.75">
      <c r="I390" s="65"/>
      <c r="J390" s="65"/>
    </row>
    <row r="391" spans="9:10" ht="12.75">
      <c r="I391" s="65"/>
      <c r="J391" s="65"/>
    </row>
    <row r="392" spans="9:10" ht="12.75">
      <c r="I392" s="65"/>
      <c r="J392" s="65"/>
    </row>
    <row r="393" spans="9:10" ht="12.75">
      <c r="I393" s="65"/>
      <c r="J393" s="65"/>
    </row>
    <row r="394" spans="9:10" ht="12.75">
      <c r="I394" s="65"/>
      <c r="J394" s="65"/>
    </row>
    <row r="395" spans="9:10" ht="12.75">
      <c r="I395" s="65"/>
      <c r="J395" s="65"/>
    </row>
    <row r="396" spans="9:10" ht="12.75">
      <c r="I396" s="65"/>
      <c r="J396" s="65"/>
    </row>
    <row r="397" spans="9:10" ht="12.75">
      <c r="I397" s="65"/>
      <c r="J397" s="65"/>
    </row>
    <row r="398" spans="9:10" ht="12.75">
      <c r="I398" s="65"/>
      <c r="J398" s="65"/>
    </row>
    <row r="399" spans="9:10" ht="12.75">
      <c r="I399" s="65"/>
      <c r="J399" s="65"/>
    </row>
    <row r="400" spans="9:10" ht="12.75">
      <c r="I400" s="65"/>
      <c r="J400" s="65"/>
    </row>
    <row r="401" spans="9:10" ht="12.75">
      <c r="I401" s="65"/>
      <c r="J401" s="65"/>
    </row>
    <row r="402" spans="9:10" ht="12.75">
      <c r="I402" s="65"/>
      <c r="J402" s="65"/>
    </row>
    <row r="403" spans="9:10" ht="12.75">
      <c r="I403" s="65"/>
      <c r="J403" s="65"/>
    </row>
    <row r="404" spans="9:10" ht="12.75">
      <c r="I404" s="65"/>
      <c r="J404" s="65"/>
    </row>
    <row r="405" spans="9:10" ht="12.75">
      <c r="I405" s="65"/>
      <c r="J405" s="65"/>
    </row>
    <row r="406" spans="9:10" ht="12.75">
      <c r="I406" s="65"/>
      <c r="J406" s="65"/>
    </row>
    <row r="407" spans="9:10" ht="12.75">
      <c r="I407" s="65"/>
      <c r="J407" s="65"/>
    </row>
    <row r="408" spans="9:10" ht="12.75">
      <c r="I408" s="65"/>
      <c r="J408" s="65"/>
    </row>
    <row r="409" spans="9:10" ht="12.75">
      <c r="I409" s="65"/>
      <c r="J409" s="65"/>
    </row>
    <row r="410" spans="9:10" ht="12.75">
      <c r="I410" s="65"/>
      <c r="J410" s="65"/>
    </row>
    <row r="411" spans="9:10" ht="12.75">
      <c r="I411" s="65"/>
      <c r="J411" s="65"/>
    </row>
    <row r="412" spans="9:10" ht="12.75">
      <c r="I412" s="65"/>
      <c r="J412" s="65"/>
    </row>
    <row r="413" spans="9:10" ht="12.75">
      <c r="I413" s="65"/>
      <c r="J413" s="65"/>
    </row>
    <row r="414" spans="9:10" ht="12.75">
      <c r="I414" s="65"/>
      <c r="J414" s="65"/>
    </row>
    <row r="415" spans="9:10" ht="12.75">
      <c r="I415" s="65"/>
      <c r="J415" s="65"/>
    </row>
    <row r="416" spans="9:10" ht="12.75">
      <c r="I416" s="65"/>
      <c r="J416" s="65"/>
    </row>
    <row r="417" spans="9:10" ht="12.75">
      <c r="I417" s="65"/>
      <c r="J417" s="65"/>
    </row>
    <row r="418" spans="9:10" ht="12.75">
      <c r="I418" s="65"/>
      <c r="J418" s="65"/>
    </row>
    <row r="419" spans="9:10" ht="12.75">
      <c r="I419" s="65"/>
      <c r="J419" s="65"/>
    </row>
    <row r="420" spans="9:10" ht="12.75">
      <c r="I420" s="65"/>
      <c r="J420" s="65"/>
    </row>
    <row r="421" spans="9:10" ht="12.75">
      <c r="I421" s="65"/>
      <c r="J421" s="65"/>
    </row>
    <row r="422" spans="9:10" ht="12.75">
      <c r="I422" s="65"/>
      <c r="J422" s="65"/>
    </row>
    <row r="423" spans="9:10" ht="12.75">
      <c r="I423" s="65"/>
      <c r="J423" s="65"/>
    </row>
    <row r="424" spans="9:10" ht="12.75">
      <c r="I424" s="65"/>
      <c r="J424" s="65"/>
    </row>
    <row r="425" spans="9:10" ht="12.75">
      <c r="I425" s="65"/>
      <c r="J425" s="65"/>
    </row>
    <row r="426" spans="9:10" ht="12.75">
      <c r="I426" s="65"/>
      <c r="J426" s="65"/>
    </row>
    <row r="427" spans="9:10" ht="12.75">
      <c r="I427" s="65"/>
      <c r="J427" s="65"/>
    </row>
    <row r="428" spans="9:10" ht="12.75">
      <c r="I428" s="65"/>
      <c r="J428" s="65"/>
    </row>
    <row r="429" spans="9:10" ht="12.75">
      <c r="I429" s="65"/>
      <c r="J429" s="65"/>
    </row>
    <row r="430" spans="9:10" ht="12.75">
      <c r="I430" s="65"/>
      <c r="J430" s="65"/>
    </row>
    <row r="431" spans="9:10" ht="12.75">
      <c r="I431" s="65"/>
      <c r="J431" s="65"/>
    </row>
    <row r="432" spans="9:10" ht="12.75">
      <c r="I432" s="65"/>
      <c r="J432" s="65"/>
    </row>
    <row r="433" spans="9:10" ht="12.75">
      <c r="I433" s="65"/>
      <c r="J433" s="65"/>
    </row>
    <row r="434" spans="9:10" ht="12.75">
      <c r="I434" s="65"/>
      <c r="J434" s="65"/>
    </row>
    <row r="435" spans="9:10" ht="12.75">
      <c r="I435" s="65"/>
      <c r="J435" s="65"/>
    </row>
    <row r="436" spans="9:10" ht="12.75">
      <c r="I436" s="65"/>
      <c r="J436" s="65"/>
    </row>
    <row r="437" spans="9:10" ht="12.75">
      <c r="I437" s="65"/>
      <c r="J437" s="65"/>
    </row>
    <row r="438" spans="9:10" ht="12.75">
      <c r="I438" s="65"/>
      <c r="J438" s="65"/>
    </row>
    <row r="439" spans="9:10" ht="12.75">
      <c r="I439" s="65"/>
      <c r="J439" s="65"/>
    </row>
    <row r="440" spans="9:10" ht="12.75">
      <c r="I440" s="65"/>
      <c r="J440" s="65"/>
    </row>
    <row r="441" spans="9:10" ht="12.75">
      <c r="I441" s="65"/>
      <c r="J441" s="65"/>
    </row>
    <row r="442" spans="9:10" ht="12.75">
      <c r="I442" s="65"/>
      <c r="J442" s="65"/>
    </row>
    <row r="443" spans="9:10" ht="12.75">
      <c r="I443" s="65"/>
      <c r="J443" s="65"/>
    </row>
    <row r="444" spans="9:10" ht="12.75">
      <c r="I444" s="65"/>
      <c r="J444" s="65"/>
    </row>
    <row r="445" spans="9:10" ht="12.75">
      <c r="I445" s="65"/>
      <c r="J445" s="65"/>
    </row>
    <row r="446" spans="9:10" ht="12.75">
      <c r="I446" s="65"/>
      <c r="J446" s="65"/>
    </row>
    <row r="447" spans="9:10" ht="12.75">
      <c r="I447" s="65"/>
      <c r="J447" s="65"/>
    </row>
    <row r="448" spans="9:10" ht="12.75">
      <c r="I448" s="65"/>
      <c r="J448" s="65"/>
    </row>
    <row r="449" spans="9:10" ht="12.75">
      <c r="I449" s="65"/>
      <c r="J449" s="65"/>
    </row>
    <row r="450" spans="9:10" ht="12.75">
      <c r="I450" s="65"/>
      <c r="J450" s="65"/>
    </row>
    <row r="451" spans="9:10" ht="12.75">
      <c r="I451" s="65"/>
      <c r="J451" s="65"/>
    </row>
    <row r="452" spans="9:10" ht="12.75">
      <c r="I452" s="65"/>
      <c r="J452" s="65"/>
    </row>
    <row r="453" spans="9:10" ht="12.75">
      <c r="I453" s="65"/>
      <c r="J453" s="65"/>
    </row>
    <row r="454" spans="9:10" ht="12.75">
      <c r="I454" s="65"/>
      <c r="J454" s="65"/>
    </row>
    <row r="455" spans="9:10" ht="12.75">
      <c r="I455" s="65"/>
      <c r="J455" s="65"/>
    </row>
    <row r="456" spans="9:10" ht="12.75">
      <c r="I456" s="65"/>
      <c r="J456" s="65"/>
    </row>
    <row r="457" spans="9:10" ht="12.75">
      <c r="I457" s="65"/>
      <c r="J457" s="65"/>
    </row>
    <row r="458" spans="9:10" ht="12.75">
      <c r="I458" s="65"/>
      <c r="J458" s="65"/>
    </row>
    <row r="459" spans="9:10" ht="12.75">
      <c r="I459" s="65"/>
      <c r="J459" s="65"/>
    </row>
    <row r="460" spans="9:10" ht="12.75">
      <c r="I460" s="65"/>
      <c r="J460" s="65"/>
    </row>
    <row r="461" spans="9:10" ht="12.75">
      <c r="I461" s="65"/>
      <c r="J461" s="65"/>
    </row>
    <row r="462" spans="9:10" ht="12.75">
      <c r="I462" s="65"/>
      <c r="J462" s="65"/>
    </row>
    <row r="463" spans="9:10" ht="12.75">
      <c r="I463" s="65"/>
      <c r="J463" s="65"/>
    </row>
    <row r="464" spans="9:10" ht="12.75">
      <c r="I464" s="65"/>
      <c r="J464" s="65"/>
    </row>
    <row r="465" spans="9:10" ht="12.75">
      <c r="I465" s="65"/>
      <c r="J465" s="65"/>
    </row>
    <row r="466" spans="9:10" ht="12.75">
      <c r="I466" s="65"/>
      <c r="J466" s="65"/>
    </row>
    <row r="467" spans="9:10" ht="12.75">
      <c r="I467" s="65"/>
      <c r="J467" s="65"/>
    </row>
    <row r="468" spans="9:10" ht="12.75">
      <c r="I468" s="65"/>
      <c r="J468" s="65"/>
    </row>
    <row r="469" spans="9:10" ht="12.75">
      <c r="I469" s="65"/>
      <c r="J469" s="65"/>
    </row>
    <row r="470" spans="9:10" ht="12.75">
      <c r="I470" s="65"/>
      <c r="J470" s="65"/>
    </row>
    <row r="471" spans="9:10" ht="12.75">
      <c r="I471" s="65"/>
      <c r="J471" s="65"/>
    </row>
    <row r="472" spans="9:10" ht="12.75">
      <c r="I472" s="65"/>
      <c r="J472" s="65"/>
    </row>
    <row r="473" spans="9:10" ht="12.75">
      <c r="I473" s="65"/>
      <c r="J473" s="65"/>
    </row>
    <row r="474" spans="9:10" ht="12.75">
      <c r="I474" s="65"/>
      <c r="J474" s="65"/>
    </row>
    <row r="475" spans="9:10" ht="12.75">
      <c r="I475" s="65"/>
      <c r="J475" s="65"/>
    </row>
    <row r="476" spans="9:10" ht="12.75">
      <c r="I476" s="65"/>
      <c r="J476" s="65"/>
    </row>
    <row r="477" spans="9:10" ht="12.75">
      <c r="I477" s="65"/>
      <c r="J477" s="65"/>
    </row>
    <row r="478" spans="9:10" ht="12.75">
      <c r="I478" s="65"/>
      <c r="J478" s="65"/>
    </row>
    <row r="479" spans="9:10" ht="12.75">
      <c r="I479" s="65"/>
      <c r="J479" s="65"/>
    </row>
    <row r="480" spans="9:10" ht="12.75">
      <c r="I480" s="65"/>
      <c r="J480" s="65"/>
    </row>
    <row r="481" spans="9:10" ht="12.75">
      <c r="I481" s="65"/>
      <c r="J481" s="65"/>
    </row>
    <row r="482" spans="9:10" ht="12.75">
      <c r="I482" s="65"/>
      <c r="J482" s="65"/>
    </row>
    <row r="483" spans="9:10" ht="12.75">
      <c r="I483" s="65"/>
      <c r="J483" s="65"/>
    </row>
    <row r="484" spans="9:10" ht="12.75">
      <c r="I484" s="65"/>
      <c r="J484" s="65"/>
    </row>
    <row r="485" spans="9:10" ht="12.75">
      <c r="I485" s="65"/>
      <c r="J485" s="65"/>
    </row>
    <row r="486" spans="9:10" ht="12.75">
      <c r="I486" s="65"/>
      <c r="J486" s="65"/>
    </row>
    <row r="487" spans="9:10" ht="12.75">
      <c r="I487" s="65"/>
      <c r="J487" s="65"/>
    </row>
    <row r="488" spans="9:10" ht="12.75">
      <c r="I488" s="65"/>
      <c r="J488" s="65"/>
    </row>
    <row r="489" spans="9:10" ht="12.75">
      <c r="I489" s="65"/>
      <c r="J489" s="65"/>
    </row>
    <row r="490" spans="9:10" ht="12.75">
      <c r="I490" s="65"/>
      <c r="J490" s="65"/>
    </row>
    <row r="491" spans="9:10" ht="12.75">
      <c r="I491" s="65"/>
      <c r="J491" s="65"/>
    </row>
    <row r="492" spans="9:10" ht="12.75">
      <c r="I492" s="65"/>
      <c r="J492" s="65"/>
    </row>
    <row r="493" spans="9:10" ht="12.75">
      <c r="I493" s="65"/>
      <c r="J493" s="65"/>
    </row>
    <row r="494" spans="9:10" ht="12.75">
      <c r="I494" s="65"/>
      <c r="J494" s="65"/>
    </row>
    <row r="495" spans="9:10" ht="12.75">
      <c r="I495" s="65"/>
      <c r="J495" s="65"/>
    </row>
    <row r="496" spans="9:10" ht="12.75">
      <c r="I496" s="65"/>
      <c r="J496" s="65"/>
    </row>
    <row r="497" spans="9:10" ht="12.75">
      <c r="I497" s="65"/>
      <c r="J497" s="65"/>
    </row>
    <row r="498" spans="9:10" ht="12.75">
      <c r="I498" s="65"/>
      <c r="J498" s="65"/>
    </row>
    <row r="499" spans="9:10" ht="12.75">
      <c r="I499" s="65"/>
      <c r="J499" s="65"/>
    </row>
    <row r="500" spans="9:10" ht="12.75">
      <c r="I500" s="65"/>
      <c r="J500" s="65"/>
    </row>
    <row r="501" spans="9:10" ht="12.75">
      <c r="I501" s="65"/>
      <c r="J501" s="65"/>
    </row>
    <row r="502" spans="9:10" ht="12.75">
      <c r="I502" s="65"/>
      <c r="J502" s="65"/>
    </row>
    <row r="503" spans="9:10" ht="12.75">
      <c r="I503" s="65"/>
      <c r="J503" s="65"/>
    </row>
    <row r="504" spans="9:10" ht="12.75">
      <c r="I504" s="65"/>
      <c r="J504" s="65"/>
    </row>
    <row r="505" spans="9:10" ht="12.75">
      <c r="I505" s="65"/>
      <c r="J505" s="65"/>
    </row>
    <row r="506" spans="9:10" ht="12.75">
      <c r="I506" s="65"/>
      <c r="J506" s="65"/>
    </row>
    <row r="507" spans="9:10" ht="12.75">
      <c r="I507" s="65"/>
      <c r="J507" s="65"/>
    </row>
    <row r="508" spans="9:10" ht="12.75">
      <c r="I508" s="65"/>
      <c r="J508" s="65"/>
    </row>
    <row r="509" spans="9:10" ht="12.75">
      <c r="I509" s="65"/>
      <c r="J509" s="65"/>
    </row>
    <row r="510" spans="9:10" ht="12.75">
      <c r="I510" s="65"/>
      <c r="J510" s="65"/>
    </row>
    <row r="511" spans="9:10" ht="12.75">
      <c r="I511" s="65"/>
      <c r="J511" s="65"/>
    </row>
    <row r="512" spans="9:10" ht="12.75">
      <c r="I512" s="65"/>
      <c r="J512" s="65"/>
    </row>
    <row r="513" spans="9:10" ht="12.75">
      <c r="I513" s="65"/>
      <c r="J513" s="65"/>
    </row>
    <row r="514" spans="9:10" ht="12.75">
      <c r="I514" s="65"/>
      <c r="J514" s="65"/>
    </row>
    <row r="515" spans="9:10" ht="12.75">
      <c r="I515" s="65"/>
      <c r="J515" s="65"/>
    </row>
    <row r="516" spans="9:10" ht="12.75">
      <c r="I516" s="65"/>
      <c r="J516" s="65"/>
    </row>
    <row r="517" spans="9:10" ht="12.75">
      <c r="I517" s="65"/>
      <c r="J517" s="65"/>
    </row>
    <row r="518" spans="9:10" ht="12.75">
      <c r="I518" s="65"/>
      <c r="J518" s="65"/>
    </row>
    <row r="519" spans="9:10" ht="12.75">
      <c r="I519" s="65"/>
      <c r="J519" s="65"/>
    </row>
    <row r="520" spans="9:10" ht="12.75">
      <c r="I520" s="65"/>
      <c r="J520" s="65"/>
    </row>
    <row r="521" spans="9:10" ht="12.75">
      <c r="I521" s="65"/>
      <c r="J521" s="65"/>
    </row>
    <row r="522" spans="9:10" ht="12.75">
      <c r="I522" s="65"/>
      <c r="J522" s="65"/>
    </row>
    <row r="523" spans="9:10" ht="12.75">
      <c r="I523" s="65"/>
      <c r="J523" s="65"/>
    </row>
    <row r="524" spans="9:10" ht="12.75">
      <c r="I524" s="65"/>
      <c r="J524" s="65"/>
    </row>
    <row r="525" spans="9:10" ht="12.75">
      <c r="I525" s="65"/>
      <c r="J525" s="65"/>
    </row>
    <row r="526" spans="9:10" ht="12.75">
      <c r="I526" s="65"/>
      <c r="J526" s="65"/>
    </row>
    <row r="527" spans="9:10" ht="12.75">
      <c r="I527" s="65"/>
      <c r="J527" s="65"/>
    </row>
    <row r="528" spans="9:10" ht="12.75">
      <c r="I528" s="65"/>
      <c r="J528" s="65"/>
    </row>
    <row r="529" spans="9:10" ht="12.75">
      <c r="I529" s="65"/>
      <c r="J529" s="65"/>
    </row>
    <row r="530" spans="9:10" ht="12.75">
      <c r="I530" s="65"/>
      <c r="J530" s="65"/>
    </row>
    <row r="531" spans="9:10" ht="12.75">
      <c r="I531" s="65"/>
      <c r="J531" s="65"/>
    </row>
    <row r="532" spans="9:10" ht="12.75">
      <c r="I532" s="65"/>
      <c r="J532" s="65"/>
    </row>
    <row r="533" spans="9:10" ht="12.75">
      <c r="I533" s="65"/>
      <c r="J533" s="65"/>
    </row>
    <row r="534" spans="9:10" ht="12.75">
      <c r="I534" s="65"/>
      <c r="J534" s="65"/>
    </row>
    <row r="535" spans="9:10" ht="12.75">
      <c r="I535" s="65"/>
      <c r="J535" s="65"/>
    </row>
    <row r="536" spans="9:10" ht="12.75">
      <c r="I536" s="65"/>
      <c r="J536" s="65"/>
    </row>
    <row r="537" spans="9:10" ht="12.75">
      <c r="I537" s="65"/>
      <c r="J537" s="65"/>
    </row>
    <row r="538" spans="9:10" ht="12.75">
      <c r="I538" s="65"/>
      <c r="J538" s="65"/>
    </row>
    <row r="539" spans="9:10" ht="12.75">
      <c r="I539" s="65"/>
      <c r="J539" s="65"/>
    </row>
    <row r="540" spans="9:10" ht="12.75">
      <c r="I540" s="65"/>
      <c r="J540" s="65"/>
    </row>
    <row r="541" spans="9:10" ht="12.75">
      <c r="I541" s="65"/>
      <c r="J541" s="65"/>
    </row>
    <row r="542" spans="9:10" ht="12.75">
      <c r="I542" s="65"/>
      <c r="J542" s="65"/>
    </row>
    <row r="543" spans="9:10" ht="12.75">
      <c r="I543" s="65"/>
      <c r="J543" s="65"/>
    </row>
    <row r="544" spans="9:10" ht="12.75">
      <c r="I544" s="65"/>
      <c r="J544" s="65"/>
    </row>
    <row r="545" spans="9:10" ht="12.75">
      <c r="I545" s="65"/>
      <c r="J545" s="65"/>
    </row>
    <row r="546" spans="9:10" ht="12.75">
      <c r="I546" s="65"/>
      <c r="J546" s="65"/>
    </row>
    <row r="547" spans="9:10" ht="12.75">
      <c r="I547" s="65"/>
      <c r="J547" s="65"/>
    </row>
    <row r="548" spans="9:10" ht="12.75">
      <c r="I548" s="65"/>
      <c r="J548" s="65"/>
    </row>
    <row r="549" spans="9:10" ht="12.75">
      <c r="I549" s="65"/>
      <c r="J549" s="65"/>
    </row>
    <row r="550" spans="9:10" ht="12.75">
      <c r="I550" s="65"/>
      <c r="J550" s="65"/>
    </row>
    <row r="551" spans="9:10" ht="12.75">
      <c r="I551" s="65"/>
      <c r="J551" s="65"/>
    </row>
    <row r="552" spans="9:10" ht="12.75">
      <c r="I552" s="65"/>
      <c r="J552" s="65"/>
    </row>
    <row r="553" spans="9:10" ht="12.75">
      <c r="I553" s="65"/>
      <c r="J553" s="65"/>
    </row>
    <row r="554" spans="9:10" ht="12.75">
      <c r="I554" s="65"/>
      <c r="J554" s="65"/>
    </row>
    <row r="555" spans="9:10" ht="12.75">
      <c r="I555" s="65"/>
      <c r="J555" s="65"/>
    </row>
    <row r="556" spans="9:10" ht="12.75">
      <c r="I556" s="65"/>
      <c r="J556" s="65"/>
    </row>
    <row r="557" spans="9:10" ht="12.75">
      <c r="I557" s="65"/>
      <c r="J557" s="65"/>
    </row>
    <row r="558" spans="9:10" ht="12.75">
      <c r="I558" s="65"/>
      <c r="J558" s="65"/>
    </row>
    <row r="559" spans="9:10" ht="12.75">
      <c r="I559" s="65"/>
      <c r="J559" s="65"/>
    </row>
    <row r="560" spans="9:10" ht="12.75">
      <c r="I560" s="65"/>
      <c r="J560" s="65"/>
    </row>
    <row r="561" spans="9:10" ht="12.75">
      <c r="I561" s="65"/>
      <c r="J561" s="65"/>
    </row>
    <row r="562" spans="9:10" ht="12.75">
      <c r="I562" s="65"/>
      <c r="J562" s="65"/>
    </row>
    <row r="563" spans="9:10" ht="12.75">
      <c r="I563" s="65"/>
      <c r="J563" s="65"/>
    </row>
    <row r="564" spans="9:10" ht="12.75">
      <c r="I564" s="65"/>
      <c r="J564" s="65"/>
    </row>
    <row r="565" spans="9:10" ht="12.75">
      <c r="I565" s="65"/>
      <c r="J565" s="65"/>
    </row>
    <row r="566" spans="9:10" ht="12.75">
      <c r="I566" s="65"/>
      <c r="J566" s="65"/>
    </row>
    <row r="567" spans="9:10" ht="12.75">
      <c r="I567" s="65"/>
      <c r="J567" s="65"/>
    </row>
    <row r="568" spans="9:10" ht="12.75">
      <c r="I568" s="65"/>
      <c r="J568" s="65"/>
    </row>
    <row r="569" spans="9:10" ht="12.75">
      <c r="I569" s="65"/>
      <c r="J569" s="65"/>
    </row>
    <row r="570" spans="9:10" ht="12.75">
      <c r="I570" s="65"/>
      <c r="J570" s="65"/>
    </row>
    <row r="571" spans="9:10" ht="12.75">
      <c r="I571" s="65"/>
      <c r="J571" s="65"/>
    </row>
    <row r="572" spans="9:10" ht="12.75">
      <c r="I572" s="65"/>
      <c r="J572" s="65"/>
    </row>
    <row r="573" spans="9:10" ht="12.75">
      <c r="I573" s="65"/>
      <c r="J573" s="65"/>
    </row>
    <row r="574" spans="9:10" ht="12.75">
      <c r="I574" s="65"/>
      <c r="J574" s="65"/>
    </row>
    <row r="575" spans="9:10" ht="12.75">
      <c r="I575" s="65"/>
      <c r="J575" s="65"/>
    </row>
    <row r="576" spans="9:10" ht="12.75">
      <c r="I576" s="65"/>
      <c r="J576" s="65"/>
    </row>
    <row r="577" spans="9:10" ht="12.75">
      <c r="I577" s="65"/>
      <c r="J577" s="65"/>
    </row>
    <row r="578" spans="9:10" ht="12.75">
      <c r="I578" s="65"/>
      <c r="J578" s="65"/>
    </row>
    <row r="579" spans="9:10" ht="12.75">
      <c r="I579" s="65"/>
      <c r="J579" s="65"/>
    </row>
    <row r="580" spans="9:10" ht="12.75">
      <c r="I580" s="65"/>
      <c r="J580" s="65"/>
    </row>
    <row r="581" spans="9:10" ht="12.75">
      <c r="I581" s="65"/>
      <c r="J581" s="65"/>
    </row>
    <row r="582" spans="9:10" ht="12.75">
      <c r="I582" s="65"/>
      <c r="J582" s="65"/>
    </row>
    <row r="583" spans="9:10" ht="12.75">
      <c r="I583" s="65"/>
      <c r="J583" s="65"/>
    </row>
    <row r="584" spans="9:10" ht="12.75">
      <c r="I584" s="65"/>
      <c r="J584" s="65"/>
    </row>
    <row r="585" spans="9:10" ht="12.75">
      <c r="I585" s="65"/>
      <c r="J585" s="65"/>
    </row>
    <row r="586" spans="9:10" ht="12.75">
      <c r="I586" s="65"/>
      <c r="J586" s="65"/>
    </row>
    <row r="587" spans="9:10" ht="12.75">
      <c r="I587" s="65"/>
      <c r="J587" s="65"/>
    </row>
    <row r="588" spans="9:10" ht="12.75">
      <c r="I588" s="65"/>
      <c r="J588" s="65"/>
    </row>
    <row r="589" spans="9:10" ht="12.75">
      <c r="I589" s="65"/>
      <c r="J589" s="65"/>
    </row>
    <row r="590" spans="9:10" ht="12.75">
      <c r="I590" s="65"/>
      <c r="J590" s="65"/>
    </row>
    <row r="591" spans="9:10" ht="12.75">
      <c r="I591" s="65"/>
      <c r="J591" s="65"/>
    </row>
    <row r="592" spans="9:10" ht="12.75">
      <c r="I592" s="65"/>
      <c r="J592" s="65"/>
    </row>
    <row r="593" spans="9:10" ht="12.75">
      <c r="I593" s="65"/>
      <c r="J593" s="65"/>
    </row>
    <row r="594" spans="9:10" ht="12.75">
      <c r="I594" s="65"/>
      <c r="J594" s="65"/>
    </row>
    <row r="595" spans="9:10" ht="12.75">
      <c r="I595" s="65"/>
      <c r="J595" s="65"/>
    </row>
    <row r="596" spans="9:10" ht="12.75">
      <c r="I596" s="65"/>
      <c r="J596" s="65"/>
    </row>
    <row r="597" spans="9:10" ht="12.75">
      <c r="I597" s="65"/>
      <c r="J597" s="65"/>
    </row>
    <row r="598" spans="9:10" ht="12.75">
      <c r="I598" s="65"/>
      <c r="J598" s="65"/>
    </row>
    <row r="599" spans="9:10" ht="12.75">
      <c r="I599" s="65"/>
      <c r="J599" s="65"/>
    </row>
    <row r="600" spans="9:10" ht="12.75">
      <c r="I600" s="65"/>
      <c r="J600" s="65"/>
    </row>
    <row r="601" spans="9:10" ht="12.75">
      <c r="I601" s="65"/>
      <c r="J601" s="65"/>
    </row>
    <row r="602" spans="9:10" ht="12.75">
      <c r="I602" s="65"/>
      <c r="J602" s="65"/>
    </row>
    <row r="603" spans="9:10" ht="12.75">
      <c r="I603" s="65"/>
      <c r="J603" s="65"/>
    </row>
    <row r="604" spans="9:10" ht="12.75">
      <c r="I604" s="65"/>
      <c r="J604" s="65"/>
    </row>
    <row r="605" spans="9:10" ht="12.75">
      <c r="I605" s="65"/>
      <c r="J605" s="65"/>
    </row>
    <row r="606" spans="9:10" ht="12.75">
      <c r="I606" s="65"/>
      <c r="J606" s="65"/>
    </row>
    <row r="607" spans="9:10" ht="12.75">
      <c r="I607" s="65"/>
      <c r="J607" s="65"/>
    </row>
    <row r="608" spans="9:10" ht="12.75">
      <c r="I608" s="65"/>
      <c r="J608" s="65"/>
    </row>
    <row r="609" spans="9:10" ht="12.75">
      <c r="I609" s="65"/>
      <c r="J609" s="65"/>
    </row>
    <row r="610" spans="9:10" ht="12.75">
      <c r="I610" s="65"/>
      <c r="J610" s="65"/>
    </row>
    <row r="611" spans="9:10" ht="12.75">
      <c r="I611" s="65"/>
      <c r="J611" s="65"/>
    </row>
    <row r="612" spans="9:10" ht="12.75">
      <c r="I612" s="65"/>
      <c r="J612" s="65"/>
    </row>
    <row r="613" spans="9:10" ht="12.75">
      <c r="I613" s="65"/>
      <c r="J613" s="65"/>
    </row>
    <row r="614" spans="9:10" ht="12.75">
      <c r="I614" s="65"/>
      <c r="J614" s="65"/>
    </row>
    <row r="615" spans="9:10" ht="12.75">
      <c r="I615" s="65"/>
      <c r="J615" s="65"/>
    </row>
    <row r="616" spans="9:10" ht="12.75">
      <c r="I616" s="65"/>
      <c r="J616" s="65"/>
    </row>
    <row r="617" spans="9:10" ht="12.75">
      <c r="I617" s="65"/>
      <c r="J617" s="65"/>
    </row>
    <row r="618" spans="9:10" ht="12.75">
      <c r="I618" s="65"/>
      <c r="J618" s="65"/>
    </row>
    <row r="619" spans="9:10" ht="12.75">
      <c r="I619" s="65"/>
      <c r="J619" s="65"/>
    </row>
    <row r="620" spans="9:10" ht="12.75">
      <c r="I620" s="65"/>
      <c r="J620" s="65"/>
    </row>
    <row r="621" spans="9:10" ht="12.75">
      <c r="I621" s="65"/>
      <c r="J621" s="65"/>
    </row>
    <row r="622" spans="9:10" ht="12.75">
      <c r="I622" s="65"/>
      <c r="J622" s="65"/>
    </row>
    <row r="623" spans="9:10" ht="12.75">
      <c r="I623" s="65"/>
      <c r="J623" s="65"/>
    </row>
    <row r="624" spans="9:10" ht="12.75">
      <c r="I624" s="65"/>
      <c r="J624" s="65"/>
    </row>
    <row r="625" spans="9:10" ht="12.75">
      <c r="I625" s="65"/>
      <c r="J625" s="65"/>
    </row>
    <row r="626" spans="9:10" ht="12.75">
      <c r="I626" s="65"/>
      <c r="J626" s="65"/>
    </row>
    <row r="627" spans="9:10" ht="12.75">
      <c r="I627" s="65"/>
      <c r="J627" s="65"/>
    </row>
    <row r="628" spans="9:10" ht="12.75">
      <c r="I628" s="65"/>
      <c r="J628" s="65"/>
    </row>
    <row r="629" spans="9:10" ht="12.75">
      <c r="I629" s="65"/>
      <c r="J629" s="65"/>
    </row>
    <row r="630" spans="9:10" ht="12.75">
      <c r="I630" s="65"/>
      <c r="J630" s="65"/>
    </row>
    <row r="631" spans="9:10" ht="12.75">
      <c r="I631" s="65"/>
      <c r="J631" s="65"/>
    </row>
    <row r="632" spans="9:10" ht="12.75">
      <c r="I632" s="65"/>
      <c r="J632" s="65"/>
    </row>
    <row r="633" spans="9:10" ht="12.75">
      <c r="I633" s="65"/>
      <c r="J633" s="65"/>
    </row>
    <row r="634" spans="9:10" ht="12.75">
      <c r="I634" s="65"/>
      <c r="J634" s="65"/>
    </row>
    <row r="635" spans="9:10" ht="12.75">
      <c r="I635" s="65"/>
      <c r="J635" s="65"/>
    </row>
    <row r="636" spans="9:10" ht="12.75">
      <c r="I636" s="65"/>
      <c r="J636" s="65"/>
    </row>
    <row r="637" spans="9:10" ht="12.75">
      <c r="I637" s="65"/>
      <c r="J637" s="65"/>
    </row>
    <row r="638" spans="9:10" ht="12.75">
      <c r="I638" s="65"/>
      <c r="J638" s="65"/>
    </row>
    <row r="639" spans="9:10" ht="12.75">
      <c r="I639" s="65"/>
      <c r="J639" s="65"/>
    </row>
    <row r="640" spans="9:10" ht="12.75">
      <c r="I640" s="65"/>
      <c r="J640" s="65"/>
    </row>
    <row r="641" spans="9:10" ht="12.75">
      <c r="I641" s="65"/>
      <c r="J641" s="65"/>
    </row>
    <row r="642" spans="9:10" ht="12.75">
      <c r="I642" s="65"/>
      <c r="J642" s="65"/>
    </row>
    <row r="643" spans="9:10" ht="12.75">
      <c r="I643" s="65"/>
      <c r="J643" s="65"/>
    </row>
    <row r="644" spans="9:10" ht="12.75">
      <c r="I644" s="65"/>
      <c r="J644" s="65"/>
    </row>
    <row r="645" spans="9:10" ht="12.75">
      <c r="I645" s="65"/>
      <c r="J645" s="65"/>
    </row>
    <row r="646" spans="9:10" ht="12.75">
      <c r="I646" s="65"/>
      <c r="J646" s="65"/>
    </row>
    <row r="647" spans="9:10" ht="12.75">
      <c r="I647" s="65"/>
      <c r="J647" s="65"/>
    </row>
    <row r="648" spans="9:10" ht="12.75">
      <c r="I648" s="65"/>
      <c r="J648" s="65"/>
    </row>
    <row r="649" spans="9:10" ht="12.75">
      <c r="I649" s="65"/>
      <c r="J649" s="65"/>
    </row>
    <row r="650" spans="9:10" ht="12.75">
      <c r="I650" s="65"/>
      <c r="J650" s="65"/>
    </row>
    <row r="651" spans="9:10" ht="12.75">
      <c r="I651" s="65"/>
      <c r="J651" s="65"/>
    </row>
    <row r="652" spans="9:10" ht="12.75">
      <c r="I652" s="65"/>
      <c r="J652" s="65"/>
    </row>
    <row r="653" spans="9:10" ht="12.75">
      <c r="I653" s="65"/>
      <c r="J653" s="65"/>
    </row>
    <row r="654" spans="9:10" ht="12.75">
      <c r="I654" s="65"/>
      <c r="J654" s="65"/>
    </row>
    <row r="655" spans="9:10" ht="12.75">
      <c r="I655" s="65"/>
      <c r="J655" s="65"/>
    </row>
    <row r="656" spans="9:10" ht="12.75">
      <c r="I656" s="65"/>
      <c r="J656" s="65"/>
    </row>
    <row r="657" spans="9:10" ht="12.75">
      <c r="I657" s="65"/>
      <c r="J657" s="65"/>
    </row>
    <row r="658" spans="9:10" ht="12.75">
      <c r="I658" s="65"/>
      <c r="J658" s="65"/>
    </row>
    <row r="659" spans="9:10" ht="12.75">
      <c r="I659" s="65"/>
      <c r="J659" s="65"/>
    </row>
    <row r="660" spans="9:10" ht="12.75">
      <c r="I660" s="65"/>
      <c r="J660" s="65"/>
    </row>
    <row r="661" spans="9:10" ht="12.75">
      <c r="I661" s="65"/>
      <c r="J661" s="65"/>
    </row>
    <row r="662" spans="9:10" ht="12.75">
      <c r="I662" s="65"/>
      <c r="J662" s="65"/>
    </row>
    <row r="663" spans="9:10" ht="12.75">
      <c r="I663" s="65"/>
      <c r="J663" s="65"/>
    </row>
    <row r="664" spans="9:10" ht="12.75">
      <c r="I664" s="65"/>
      <c r="J664" s="65"/>
    </row>
    <row r="665" spans="9:10" ht="12.75">
      <c r="I665" s="65"/>
      <c r="J665" s="65"/>
    </row>
    <row r="666" spans="9:10" ht="12.75">
      <c r="I666" s="65"/>
      <c r="J666" s="65"/>
    </row>
    <row r="667" spans="9:10" ht="12.75">
      <c r="I667" s="65"/>
      <c r="J667" s="65"/>
    </row>
    <row r="668" spans="9:10" ht="12.75">
      <c r="I668" s="65"/>
      <c r="J668" s="65"/>
    </row>
    <row r="669" spans="9:10" ht="12.75">
      <c r="I669" s="65"/>
      <c r="J669" s="65"/>
    </row>
    <row r="670" spans="9:10" ht="12.75">
      <c r="I670" s="65"/>
      <c r="J670" s="65"/>
    </row>
    <row r="671" spans="9:10" ht="12.75">
      <c r="I671" s="65"/>
      <c r="J671" s="65"/>
    </row>
    <row r="672" spans="9:10" ht="12.75">
      <c r="I672" s="65"/>
      <c r="J672" s="65"/>
    </row>
    <row r="673" spans="9:10" ht="12.75">
      <c r="I673" s="65"/>
      <c r="J673" s="65"/>
    </row>
    <row r="674" spans="9:10" ht="12.75">
      <c r="I674" s="65"/>
      <c r="J674" s="65"/>
    </row>
    <row r="675" spans="9:10" ht="12.75">
      <c r="I675" s="65"/>
      <c r="J675" s="65"/>
    </row>
    <row r="676" spans="9:10" ht="12.75">
      <c r="I676" s="65"/>
      <c r="J676" s="65"/>
    </row>
    <row r="677" spans="9:10" ht="12.75">
      <c r="I677" s="65"/>
      <c r="J677" s="65"/>
    </row>
    <row r="678" spans="9:10" ht="12.75">
      <c r="I678" s="65"/>
      <c r="J678" s="65"/>
    </row>
    <row r="679" spans="9:10" ht="12.75">
      <c r="I679" s="65"/>
      <c r="J679" s="65"/>
    </row>
    <row r="680" spans="9:10" ht="12.75">
      <c r="I680" s="65"/>
      <c r="J680" s="65"/>
    </row>
    <row r="681" spans="9:10" ht="12.75">
      <c r="I681" s="65"/>
      <c r="J681" s="65"/>
    </row>
    <row r="682" spans="9:10" ht="12.75">
      <c r="I682" s="65"/>
      <c r="J682" s="65"/>
    </row>
    <row r="683" spans="9:10" ht="12.75">
      <c r="I683" s="65"/>
      <c r="J683" s="65"/>
    </row>
    <row r="684" spans="9:10" ht="12.75">
      <c r="I684" s="65"/>
      <c r="J684" s="65"/>
    </row>
    <row r="685" spans="9:10" ht="12.75">
      <c r="I685" s="65"/>
      <c r="J685" s="65"/>
    </row>
    <row r="686" spans="9:10" ht="12.75">
      <c r="I686" s="65"/>
      <c r="J686" s="65"/>
    </row>
    <row r="687" spans="9:10" ht="12.75">
      <c r="I687" s="65"/>
      <c r="J687" s="65"/>
    </row>
    <row r="688" spans="9:10" ht="12.75">
      <c r="I688" s="65"/>
      <c r="J688" s="65"/>
    </row>
    <row r="689" spans="9:10" ht="12.75">
      <c r="I689" s="65"/>
      <c r="J689" s="65"/>
    </row>
    <row r="690" spans="9:10" ht="12.75">
      <c r="I690" s="65"/>
      <c r="J690" s="65"/>
    </row>
    <row r="691" spans="9:10" ht="12.75">
      <c r="I691" s="65"/>
      <c r="J691" s="65"/>
    </row>
    <row r="692" spans="9:10" ht="12.75">
      <c r="I692" s="65"/>
      <c r="J692" s="65"/>
    </row>
    <row r="693" spans="9:10" ht="12.75">
      <c r="I693" s="65"/>
      <c r="J693" s="65"/>
    </row>
    <row r="694" spans="9:10" ht="12.75">
      <c r="I694" s="65"/>
      <c r="J694" s="65"/>
    </row>
    <row r="695" spans="9:10" ht="12.75">
      <c r="I695" s="65"/>
      <c r="J695" s="65"/>
    </row>
    <row r="696" spans="9:10" ht="12.75">
      <c r="I696" s="65"/>
      <c r="J696" s="65"/>
    </row>
    <row r="697" spans="9:10" ht="12.75">
      <c r="I697" s="65"/>
      <c r="J697" s="65"/>
    </row>
    <row r="698" spans="9:10" ht="12.75">
      <c r="I698" s="65"/>
      <c r="J698" s="65"/>
    </row>
    <row r="699" spans="9:10" ht="12.75">
      <c r="I699" s="65"/>
      <c r="J699" s="65"/>
    </row>
    <row r="700" spans="9:10" ht="12.75">
      <c r="I700" s="65"/>
      <c r="J700" s="65"/>
    </row>
    <row r="701" spans="9:10" ht="12.75">
      <c r="I701" s="65"/>
      <c r="J701" s="65"/>
    </row>
    <row r="702" spans="9:10" ht="12.75">
      <c r="I702" s="65"/>
      <c r="J702" s="65"/>
    </row>
    <row r="703" spans="9:10" ht="12.75">
      <c r="I703" s="65"/>
      <c r="J703" s="65"/>
    </row>
    <row r="704" spans="9:10" ht="12.75">
      <c r="I704" s="65"/>
      <c r="J704" s="65"/>
    </row>
    <row r="705" spans="9:10" ht="12.75">
      <c r="I705" s="65"/>
      <c r="J705" s="65"/>
    </row>
    <row r="706" spans="9:10" ht="12.75">
      <c r="I706" s="65"/>
      <c r="J706" s="65"/>
    </row>
    <row r="707" spans="9:10" ht="12.75">
      <c r="I707" s="65"/>
      <c r="J707" s="65"/>
    </row>
    <row r="708" spans="9:10" ht="12.75">
      <c r="I708" s="65"/>
      <c r="J708" s="65"/>
    </row>
    <row r="709" spans="9:10" ht="12.75">
      <c r="I709" s="65"/>
      <c r="J709" s="65"/>
    </row>
    <row r="710" spans="9:10" ht="12.75">
      <c r="I710" s="65"/>
      <c r="J710" s="65"/>
    </row>
    <row r="711" spans="9:10" ht="12.75">
      <c r="I711" s="65"/>
      <c r="J711" s="65"/>
    </row>
    <row r="712" spans="9:10" ht="12.75">
      <c r="I712" s="65"/>
      <c r="J712" s="65"/>
    </row>
    <row r="713" spans="9:10" ht="12.75">
      <c r="I713" s="65"/>
      <c r="J713" s="65"/>
    </row>
    <row r="714" spans="9:10" ht="12.75">
      <c r="I714" s="65"/>
      <c r="J714" s="65"/>
    </row>
    <row r="715" spans="9:10" ht="12.75">
      <c r="I715" s="65"/>
      <c r="J715" s="65"/>
    </row>
    <row r="716" spans="9:10" ht="12.75">
      <c r="I716" s="65"/>
      <c r="J716" s="65"/>
    </row>
    <row r="717" spans="9:10" ht="12.75">
      <c r="I717" s="65"/>
      <c r="J717" s="65"/>
    </row>
    <row r="718" spans="9:10" ht="12.75">
      <c r="I718" s="65"/>
      <c r="J718" s="65"/>
    </row>
    <row r="719" spans="9:10" ht="12.75">
      <c r="I719" s="65"/>
      <c r="J719" s="65"/>
    </row>
    <row r="720" spans="9:10" ht="12.75">
      <c r="I720" s="65"/>
      <c r="J720" s="65"/>
    </row>
    <row r="721" spans="9:10" ht="12.75">
      <c r="I721" s="65"/>
      <c r="J721" s="65"/>
    </row>
    <row r="722" spans="9:10" ht="12.75">
      <c r="I722" s="65"/>
      <c r="J722" s="65"/>
    </row>
    <row r="723" spans="9:10" ht="12.75">
      <c r="I723" s="65"/>
      <c r="J723" s="65"/>
    </row>
    <row r="724" spans="9:10" ht="12.75">
      <c r="I724" s="65"/>
      <c r="J724" s="65"/>
    </row>
    <row r="725" spans="9:10" ht="12.75">
      <c r="I725" s="65"/>
      <c r="J725" s="65"/>
    </row>
    <row r="726" spans="9:10" ht="12.75">
      <c r="I726" s="65"/>
      <c r="J726" s="65"/>
    </row>
    <row r="727" spans="9:10" ht="12.75">
      <c r="I727" s="65"/>
      <c r="J727" s="65"/>
    </row>
    <row r="728" spans="9:10" ht="12.75">
      <c r="I728" s="65"/>
      <c r="J728" s="65"/>
    </row>
    <row r="729" spans="9:10" ht="12.75">
      <c r="I729" s="65"/>
      <c r="J729" s="65"/>
    </row>
    <row r="730" spans="9:10" ht="12.75">
      <c r="I730" s="65"/>
      <c r="J730" s="65"/>
    </row>
    <row r="731" spans="9:10" ht="12.75">
      <c r="I731" s="65"/>
      <c r="J731" s="65"/>
    </row>
    <row r="732" spans="9:10" ht="12.75">
      <c r="I732" s="65"/>
      <c r="J732" s="65"/>
    </row>
    <row r="733" spans="9:10" ht="12.75">
      <c r="I733" s="65"/>
      <c r="J733" s="65"/>
    </row>
    <row r="734" spans="9:10" ht="12.75">
      <c r="I734" s="65"/>
      <c r="J734" s="65"/>
    </row>
    <row r="735" spans="9:10" ht="12.75">
      <c r="I735" s="65"/>
      <c r="J735" s="65"/>
    </row>
    <row r="736" spans="9:10" ht="12.75">
      <c r="I736" s="65"/>
      <c r="J736" s="65"/>
    </row>
    <row r="737" spans="9:10" ht="12.75">
      <c r="I737" s="65"/>
      <c r="J737" s="65"/>
    </row>
    <row r="738" spans="9:10" ht="12.75">
      <c r="I738" s="65"/>
      <c r="J738" s="65"/>
    </row>
    <row r="739" spans="9:10" ht="12.75">
      <c r="I739" s="65"/>
      <c r="J739" s="65"/>
    </row>
    <row r="740" spans="9:10" ht="12.75">
      <c r="I740" s="65"/>
      <c r="J740" s="65"/>
    </row>
    <row r="741" spans="9:10" ht="12.75">
      <c r="I741" s="65"/>
      <c r="J741" s="65"/>
    </row>
    <row r="742" spans="9:10" ht="12.75">
      <c r="I742" s="65"/>
      <c r="J742" s="65"/>
    </row>
    <row r="743" spans="9:10" ht="12.75">
      <c r="I743" s="65"/>
      <c r="J743" s="65"/>
    </row>
    <row r="744" spans="9:10" ht="12.75">
      <c r="I744" s="65"/>
      <c r="J744" s="65"/>
    </row>
    <row r="745" spans="9:10" ht="12.75">
      <c r="I745" s="65"/>
      <c r="J745" s="65"/>
    </row>
    <row r="746" spans="9:10" ht="12.75">
      <c r="I746" s="65"/>
      <c r="J746" s="65"/>
    </row>
    <row r="747" spans="9:10" ht="12.75">
      <c r="I747" s="65"/>
      <c r="J747" s="65"/>
    </row>
    <row r="748" spans="9:10" ht="12.75">
      <c r="I748" s="65"/>
      <c r="J748" s="65"/>
    </row>
    <row r="749" spans="9:10" ht="12.75">
      <c r="I749" s="65"/>
      <c r="J749" s="65"/>
    </row>
    <row r="750" spans="9:10" ht="12.75">
      <c r="I750" s="65"/>
      <c r="J750" s="65"/>
    </row>
    <row r="751" spans="9:10" ht="12.75">
      <c r="I751" s="65"/>
      <c r="J751" s="65"/>
    </row>
    <row r="752" spans="9:10" ht="12.75">
      <c r="I752" s="65"/>
      <c r="J752" s="65"/>
    </row>
    <row r="753" spans="9:10" ht="12.75">
      <c r="I753" s="65"/>
      <c r="J753" s="65"/>
    </row>
    <row r="754" spans="9:10" ht="12.75">
      <c r="I754" s="65"/>
      <c r="J754" s="65"/>
    </row>
    <row r="755" spans="9:10" ht="12.75">
      <c r="I755" s="65"/>
      <c r="J755" s="65"/>
    </row>
    <row r="756" spans="9:10" ht="12.75">
      <c r="I756" s="65"/>
      <c r="J756" s="65"/>
    </row>
    <row r="757" spans="9:10" ht="12.75">
      <c r="I757" s="65"/>
      <c r="J757" s="65"/>
    </row>
    <row r="758" spans="9:10" ht="12.75">
      <c r="I758" s="65"/>
      <c r="J758" s="65"/>
    </row>
    <row r="759" spans="9:10" ht="12.75">
      <c r="I759" s="65"/>
      <c r="J759" s="65"/>
    </row>
    <row r="760" spans="9:10" ht="12.75">
      <c r="I760" s="65"/>
      <c r="J760" s="65"/>
    </row>
    <row r="761" spans="9:10" ht="12.75">
      <c r="I761" s="65"/>
      <c r="J761" s="65"/>
    </row>
    <row r="762" spans="9:10" ht="12.75">
      <c r="I762" s="65"/>
      <c r="J762" s="65"/>
    </row>
    <row r="763" spans="9:10" ht="12.75">
      <c r="I763" s="65"/>
      <c r="J763" s="65"/>
    </row>
    <row r="764" spans="9:10" ht="12.75">
      <c r="I764" s="65"/>
      <c r="J764" s="65"/>
    </row>
    <row r="765" spans="9:10" ht="12.75">
      <c r="I765" s="65"/>
      <c r="J765" s="65"/>
    </row>
    <row r="766" spans="9:10" ht="12.75">
      <c r="I766" s="65"/>
      <c r="J766" s="65"/>
    </row>
    <row r="767" spans="9:10" ht="12.75">
      <c r="I767" s="65"/>
      <c r="J767" s="65"/>
    </row>
    <row r="768" spans="9:10" ht="12.75">
      <c r="I768" s="65"/>
      <c r="J768" s="65"/>
    </row>
    <row r="769" spans="9:10" ht="12.75">
      <c r="I769" s="65"/>
      <c r="J769" s="65"/>
    </row>
    <row r="770" spans="9:10" ht="12.75">
      <c r="I770" s="65"/>
      <c r="J770" s="65"/>
    </row>
    <row r="771" spans="9:10" ht="12.75">
      <c r="I771" s="65"/>
      <c r="J771" s="65"/>
    </row>
    <row r="772" spans="9:10" ht="12.75">
      <c r="I772" s="65"/>
      <c r="J772" s="65"/>
    </row>
    <row r="773" spans="9:10" ht="12.75">
      <c r="I773" s="65"/>
      <c r="J773" s="65"/>
    </row>
    <row r="774" spans="9:10" ht="12.75">
      <c r="I774" s="65"/>
      <c r="J774" s="65"/>
    </row>
    <row r="775" spans="9:10" ht="12.75">
      <c r="I775" s="65"/>
      <c r="J775" s="65"/>
    </row>
    <row r="776" spans="9:10" ht="12.75">
      <c r="I776" s="65"/>
      <c r="J776" s="65"/>
    </row>
    <row r="777" spans="9:10" ht="12.75">
      <c r="I777" s="65"/>
      <c r="J777" s="65"/>
    </row>
    <row r="778" spans="9:10" ht="12.75">
      <c r="I778" s="65"/>
      <c r="J778" s="65"/>
    </row>
    <row r="779" spans="9:10" ht="12.75">
      <c r="I779" s="65"/>
      <c r="J779" s="65"/>
    </row>
    <row r="780" spans="9:10" ht="12.75">
      <c r="I780" s="65"/>
      <c r="J780" s="65"/>
    </row>
    <row r="781" spans="9:10" ht="12.75">
      <c r="I781" s="65"/>
      <c r="J781" s="65"/>
    </row>
    <row r="782" spans="9:10" ht="12.75">
      <c r="I782" s="65"/>
      <c r="J782" s="65"/>
    </row>
    <row r="783" spans="9:10" ht="12.75">
      <c r="I783" s="65"/>
      <c r="J783" s="65"/>
    </row>
    <row r="784" spans="9:10" ht="12.75">
      <c r="I784" s="65"/>
      <c r="J784" s="65"/>
    </row>
    <row r="785" spans="9:10" ht="12.75">
      <c r="I785" s="65"/>
      <c r="J785" s="65"/>
    </row>
    <row r="786" spans="9:10" ht="12.75">
      <c r="I786" s="65"/>
      <c r="J786" s="65"/>
    </row>
    <row r="787" spans="9:10" ht="12.75">
      <c r="I787" s="65"/>
      <c r="J787" s="65"/>
    </row>
    <row r="788" spans="9:10" ht="12.75">
      <c r="I788" s="65"/>
      <c r="J788" s="65"/>
    </row>
    <row r="789" spans="9:10" ht="12.75">
      <c r="I789" s="65"/>
      <c r="J789" s="65"/>
    </row>
    <row r="790" spans="9:10" ht="12.75">
      <c r="I790" s="65"/>
      <c r="J790" s="65"/>
    </row>
    <row r="791" spans="9:10" ht="12.75">
      <c r="I791" s="65"/>
      <c r="J791" s="65"/>
    </row>
    <row r="792" spans="9:10" ht="12.75">
      <c r="I792" s="65"/>
      <c r="J792" s="65"/>
    </row>
    <row r="793" spans="9:10" ht="12.75">
      <c r="I793" s="65"/>
      <c r="J793" s="65"/>
    </row>
    <row r="794" spans="9:10" ht="12.75">
      <c r="I794" s="65"/>
      <c r="J794" s="65"/>
    </row>
    <row r="795" spans="9:10" ht="12.75">
      <c r="I795" s="65"/>
      <c r="J795" s="65"/>
    </row>
    <row r="796" spans="9:10" ht="12.75">
      <c r="I796" s="65"/>
      <c r="J796" s="65"/>
    </row>
    <row r="797" spans="9:10" ht="12.75">
      <c r="I797" s="65"/>
      <c r="J797" s="65"/>
    </row>
    <row r="798" spans="9:10" ht="12.75">
      <c r="I798" s="65"/>
      <c r="J798" s="65"/>
    </row>
    <row r="799" spans="9:10" ht="12.75">
      <c r="I799" s="65"/>
      <c r="J799" s="65"/>
    </row>
    <row r="800" spans="9:10" ht="12.75">
      <c r="I800" s="65"/>
      <c r="J800" s="65"/>
    </row>
    <row r="801" spans="9:10" ht="12.75">
      <c r="I801" s="65"/>
      <c r="J801" s="65"/>
    </row>
    <row r="802" spans="9:10" ht="12.75">
      <c r="I802" s="65"/>
      <c r="J802" s="65"/>
    </row>
    <row r="803" spans="9:10" ht="12.75">
      <c r="I803" s="65"/>
      <c r="J803" s="65"/>
    </row>
    <row r="804" spans="9:10" ht="12.75">
      <c r="I804" s="65"/>
      <c r="J804" s="65"/>
    </row>
    <row r="805" spans="9:10" ht="12.75">
      <c r="I805" s="65"/>
      <c r="J805" s="65"/>
    </row>
    <row r="806" spans="9:10" ht="12.75">
      <c r="I806" s="65"/>
      <c r="J806" s="65"/>
    </row>
    <row r="807" spans="9:10" ht="12.75">
      <c r="I807" s="65"/>
      <c r="J807" s="65"/>
    </row>
    <row r="808" spans="9:10" ht="12.75">
      <c r="I808" s="65"/>
      <c r="J808" s="65"/>
    </row>
    <row r="809" spans="9:10" ht="12.75">
      <c r="I809" s="65"/>
      <c r="J809" s="65"/>
    </row>
    <row r="810" spans="9:10" ht="12.75">
      <c r="I810" s="65"/>
      <c r="J810" s="65"/>
    </row>
    <row r="811" spans="9:10" ht="12.75">
      <c r="I811" s="65"/>
      <c r="J811" s="65"/>
    </row>
    <row r="812" spans="9:10" ht="12.75">
      <c r="I812" s="65"/>
      <c r="J812" s="65"/>
    </row>
    <row r="813" spans="9:10" ht="12.75">
      <c r="I813" s="65"/>
      <c r="J813" s="65"/>
    </row>
  </sheetData>
  <mergeCells count="5">
    <mergeCell ref="A108:C108"/>
    <mergeCell ref="D3:F3"/>
    <mergeCell ref="H3:J3"/>
    <mergeCell ref="A1:H1"/>
    <mergeCell ref="I1:J1"/>
  </mergeCells>
  <printOptions horizontalCentered="1"/>
  <pageMargins left="0" right="0" top="0.7874015748031497" bottom="0.5905511811023623" header="0.5118110236220472" footer="0.5118110236220472"/>
  <pageSetup firstPageNumber="1" useFirstPageNumber="1" horizontalDpi="300" verticalDpi="300" orientation="landscape" paperSize="9" scale="50" r:id="rId1"/>
  <headerFooter alignWithMargins="0">
    <oddFooter>&amp;R&amp;P</oddFooter>
  </headerFooter>
  <rowBreaks count="3" manualBreakCount="3">
    <brk id="28" max="10" man="1"/>
    <brk id="53" max="10" man="1"/>
    <brk id="80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Mlodawska</cp:lastModifiedBy>
  <cp:lastPrinted>2011-08-04T10:08:44Z</cp:lastPrinted>
  <dcterms:created xsi:type="dcterms:W3CDTF">1998-12-09T13:02:10Z</dcterms:created>
  <dcterms:modified xsi:type="dcterms:W3CDTF">2011-08-31T07:45:58Z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315365592</vt:i4>
  </property>
  <property fmtid="{D5CDD505-2E9C-101B-9397-08002B2CF9AE}" pid="3" name="_EmailSubject">
    <vt:lpwstr/>
  </property>
  <property fmtid="{D5CDD505-2E9C-101B-9397-08002B2CF9AE}" pid="4" name="_AuthorEmail">
    <vt:lpwstr>prezes@bydgoszcz.rio.gov.pl</vt:lpwstr>
  </property>
  <property fmtid="{D5CDD505-2E9C-101B-9397-08002B2CF9AE}" pid="5" name="_AuthorEmailDisplayName">
    <vt:lpwstr>Prezes</vt:lpwstr>
  </property>
  <property fmtid="{D5CDD505-2E9C-101B-9397-08002B2CF9AE}" pid="6" name="_ReviewingToolsShownOnce">
    <vt:lpwstr/>
  </property>
</Properties>
</file>