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599" activeTab="0"/>
  </bookViews>
  <sheets>
    <sheet name="zał.4 " sheetId="1" r:id="rId1"/>
    <sheet name="za.5" sheetId="2" r:id="rId2"/>
    <sheet name="zał.6 " sheetId="3" r:id="rId3"/>
    <sheet name="7 WPI" sheetId="4" r:id="rId4"/>
    <sheet name="8 UE" sheetId="5" r:id="rId5"/>
    <sheet name="9" sheetId="6" r:id="rId6"/>
    <sheet name="zał. 10" sheetId="7" r:id="rId7"/>
    <sheet name="zał.11" sheetId="8" r:id="rId8"/>
    <sheet name="zał.12 " sheetId="9" r:id="rId9"/>
    <sheet name="zał 13" sheetId="10" r:id="rId10"/>
    <sheet name="zał.14" sheetId="11" r:id="rId11"/>
    <sheet name="zał 15" sheetId="12" r:id="rId12"/>
  </sheets>
  <definedNames>
    <definedName name="_xlnm.Print_Area" localSheetId="3">'7 WPI'!$A$1:$K$14</definedName>
    <definedName name="_xlnm.Print_Area" localSheetId="4">'8 UE'!$A$1:$K$9</definedName>
    <definedName name="_xlnm.Print_Area" localSheetId="5">'9'!$A$1:$J$14</definedName>
    <definedName name="_xlnm.Print_Area" localSheetId="1">'za.5'!$A$1:$K$12</definedName>
    <definedName name="_xlnm.Print_Area" localSheetId="9">'zał 13'!$A$1:$F$11</definedName>
    <definedName name="_xlnm.Print_Area" localSheetId="11">'zał 15'!$A$1:$F$9</definedName>
    <definedName name="_xlnm.Print_Area" localSheetId="6">'zał. 10'!$A$1:$D$20</definedName>
    <definedName name="_xlnm.Print_Area" localSheetId="7">'zał.11'!$A$1:$E$17</definedName>
    <definedName name="_xlnm.Print_Area" localSheetId="8">'zał.12 '!$A$1:$F$9</definedName>
    <definedName name="_xlnm.Print_Area" localSheetId="10">'zał.14'!$A$1:$E$10</definedName>
    <definedName name="_xlnm.Print_Area" localSheetId="0">'zał.4 '!$A$1:$K$15</definedName>
    <definedName name="_xlnm.Print_Area" localSheetId="2">'zał.6 '!$A$1:$G$47</definedName>
  </definedNames>
  <calcPr fullCalcOnLoad="1"/>
</workbook>
</file>

<file path=xl/sharedStrings.xml><?xml version="1.0" encoding="utf-8"?>
<sst xmlns="http://schemas.openxmlformats.org/spreadsheetml/2006/main" count="289" uniqueCount="172">
  <si>
    <t>Wyszczególnienie</t>
  </si>
  <si>
    <t>Dział</t>
  </si>
  <si>
    <t>Rozdział</t>
  </si>
  <si>
    <t>§</t>
  </si>
  <si>
    <t>Wydatki</t>
  </si>
  <si>
    <t>Przychody</t>
  </si>
  <si>
    <t>I.</t>
  </si>
  <si>
    <t>1.</t>
  </si>
  <si>
    <t>2.</t>
  </si>
  <si>
    <t>II.</t>
  </si>
  <si>
    <t>III.</t>
  </si>
  <si>
    <t>Wydatki bieżące</t>
  </si>
  <si>
    <t>IV.</t>
  </si>
  <si>
    <t>Wydatki majątkowe</t>
  </si>
  <si>
    <t>w złotych</t>
  </si>
  <si>
    <t>Nazwa zadania</t>
  </si>
  <si>
    <t>Nazwa instytucji</t>
  </si>
  <si>
    <t>x</t>
  </si>
  <si>
    <t>Lp.</t>
  </si>
  <si>
    <t>Stan środków obrotowych na początek roku</t>
  </si>
  <si>
    <t>Stan środków obrotowych na koniec roku</t>
  </si>
  <si>
    <t>Nazwa jednostki
 otrzymującej dotację</t>
  </si>
  <si>
    <t>z tego:</t>
  </si>
  <si>
    <t>Wydatki
bieżące</t>
  </si>
  <si>
    <t>Wydatki
majątkowe</t>
  </si>
  <si>
    <t>Dotacje
ogółem</t>
  </si>
  <si>
    <t>Ogółem</t>
  </si>
  <si>
    <t>Kwota dotacji</t>
  </si>
  <si>
    <t>Ogółem kwota dotacji</t>
  </si>
  <si>
    <t>Dział 900  Rozdział 90011</t>
  </si>
  <si>
    <t>Wpływy z różnych opłat</t>
  </si>
  <si>
    <t>0690</t>
  </si>
  <si>
    <t>0920</t>
  </si>
  <si>
    <t>Pozostałe odsetki</t>
  </si>
  <si>
    <t>Zakup materiałów i wyposażenia</t>
  </si>
  <si>
    <t>Zakup usług pozostałych</t>
  </si>
  <si>
    <t>Różne opłaty i składki</t>
  </si>
  <si>
    <t>Pyrzycki Dom Kultury</t>
  </si>
  <si>
    <t>Pyrzycka Biblioteka Publiczna</t>
  </si>
  <si>
    <t>Przedszkole Publiczne Nr 3 w Pyrzycach</t>
  </si>
  <si>
    <t>Przedszkole Publiczne Nr 4 w Pyrzycach</t>
  </si>
  <si>
    <t>Przedszkole Publiczne w Brzezinie</t>
  </si>
  <si>
    <t>Przedszkole Publiczne w Żabowie</t>
  </si>
  <si>
    <t>Wydawnictwo Gazeta Ziemi Pyrzyckiej</t>
  </si>
  <si>
    <t xml:space="preserve">Dopłata do 1 egzemparza gazety </t>
  </si>
  <si>
    <t>Udział mieszkańców Gminy Pyrzyce (dzieci, młodzież, dorośli) w sportowym współzawodnictwie w różnych dyscyplinach sportu oraz organizacja zawodów sportowych</t>
  </si>
  <si>
    <t>Działania profilaktyczne i rehabilitacyjne prowadzone przez stowarzyszenia abstynenckie</t>
  </si>
  <si>
    <t>Jednostka samorządu powiatowego</t>
  </si>
  <si>
    <t>Powiat Pyrzycki</t>
  </si>
  <si>
    <t>Wydatki jednostek budżetowych</t>
  </si>
  <si>
    <t>Wynagro-
dzenia i składki od nich naliczane</t>
  </si>
  <si>
    <t>Dotacje na zadania bieżące</t>
  </si>
  <si>
    <t>Świadczenia na rzecz osób fizycznych</t>
  </si>
  <si>
    <t>Wydatki zwiazane z realizacją zadań statutowych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</si>
  <si>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</si>
  <si>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</t>
  </si>
  <si>
    <t>Dochody i wydatki
budżetu Gminy Pyrzyce
związane z realizacją zadań wykonywanych na podstawie porozumień (umów) między jednostkami samorządu terytorialnego
w 2010 roku</t>
  </si>
  <si>
    <t>Wydatki jednostek pomocniczych
w ramach budżetu Gminy Pyrzyce
w 2010 r.</t>
  </si>
  <si>
    <t>Jednostka pomocnicza</t>
  </si>
  <si>
    <t>Plan wydatków
ogółem
na 2010 r.</t>
  </si>
  <si>
    <t>Fundusz sołecki</t>
  </si>
  <si>
    <t>Pozostałe wydatki</t>
  </si>
  <si>
    <t>Załącznik Nr 6
do uchwały Nr ....
Rady Miejskiej
w  Pyrzycach</t>
  </si>
  <si>
    <t>Sołectwo Brzesko</t>
  </si>
  <si>
    <t>Sołectwo Brzezin</t>
  </si>
  <si>
    <t>Sołectwo Czernice</t>
  </si>
  <si>
    <t>Sołectwo Giżyn</t>
  </si>
  <si>
    <t>Sołectwo Krzemlin</t>
  </si>
  <si>
    <t>Sołectwo Letnin</t>
  </si>
  <si>
    <t>Sołectwo Mechowo</t>
  </si>
  <si>
    <t>Sołectwo Mielęcin</t>
  </si>
  <si>
    <t>Sołectwo Młyny</t>
  </si>
  <si>
    <t>Sołectwo Nieborowo</t>
  </si>
  <si>
    <t>Sołectwo Nowielin</t>
  </si>
  <si>
    <t xml:space="preserve">Sołectwo Obromino </t>
  </si>
  <si>
    <t xml:space="preserve">Sołectwo Okunica </t>
  </si>
  <si>
    <t>Sołectwo Pstrowice</t>
  </si>
  <si>
    <t>Sołectwo Pyrzyce</t>
  </si>
  <si>
    <t>Sołectwo Ryszewko</t>
  </si>
  <si>
    <t>Sołectwo Ryszewo</t>
  </si>
  <si>
    <t xml:space="preserve">Sołectwo Rzepnowo </t>
  </si>
  <si>
    <t>Sołectwo Stróżewo</t>
  </si>
  <si>
    <t>Sołectwo Turze</t>
  </si>
  <si>
    <t>Sołectwo Żabów</t>
  </si>
  <si>
    <t>Załącznik Nr 8
do uchwały Nr ....
Rady Miejskiej
w  Pyrzycach</t>
  </si>
  <si>
    <t>Limity wydatków  
Gminy Pyrzyce
na wieloletnie programy inwestycyjne realizowane w latach 2010 i kolejnych</t>
  </si>
  <si>
    <t>Rozdz.</t>
  </si>
  <si>
    <t>Nazwa zadania inwestycyjnego</t>
  </si>
  <si>
    <t>Jednostka organizacyjna realizująca program lub koordynująca wykonanie programu</t>
  </si>
  <si>
    <t>Okres realizacji</t>
  </si>
  <si>
    <t>Łączne nakłady finansowe
(w zł)</t>
  </si>
  <si>
    <t>Planowane wydatki</t>
  </si>
  <si>
    <t>2010 r.</t>
  </si>
  <si>
    <t>2011 r.</t>
  </si>
  <si>
    <t>2012 r.</t>
  </si>
  <si>
    <t>po roku 2012</t>
  </si>
  <si>
    <t>* do fakultatywnego wykorzystania przez organ stanowiący</t>
  </si>
  <si>
    <t>Załącznik Nr 7
do uchwały Nr ....
Rady Miejskiej
w  Pyrzycach</t>
  </si>
  <si>
    <t>Załącznik Nr 9
do uchwały Nr ....
Rady Miejskiej
w  Pyrzycach</t>
  </si>
  <si>
    <t>ogółem</t>
  </si>
  <si>
    <t>w tym:</t>
  </si>
  <si>
    <t>z tego</t>
  </si>
  <si>
    <t>na inwestycje</t>
  </si>
  <si>
    <t>na wydatki bieżące</t>
  </si>
  <si>
    <t>dotacje z budżetu</t>
  </si>
  <si>
    <t>w tym: wpłata do budżetu</t>
  </si>
  <si>
    <t>Plan przychodów i wydatków 
Gminnego Funduszu Ochrony Środowiska i Gospodarki Wodnej
Gminy Pyrzyce w 2010 roku</t>
  </si>
  <si>
    <t>Załącznik Nr 12
do uchwały Nr 
Rady Miejskiej
w Pyrzycach</t>
  </si>
  <si>
    <t>Dotacje przedmiotowe
udzielone z budżetu Gminy Pyrzyce
w 2010 roku</t>
  </si>
  <si>
    <r>
      <t xml:space="preserve">Zakres                                      </t>
    </r>
    <r>
      <rPr>
        <i/>
        <sz val="10"/>
        <rFont val="Arial CE"/>
        <family val="2"/>
      </rPr>
      <t xml:space="preserve">  (przeznaczenie dotacji)</t>
    </r>
  </si>
  <si>
    <t>Dotacje celowe
udzielone z budżetu Gminy Pyrzyce
na zadania własne gminy realizowane przez podmioty 
nienależące do sektora finansów publicznych w 2010 roku</t>
  </si>
  <si>
    <t>Załącznik Nr 14
do uchwały Nr 
Rady Miejskiej
w  Pyrzycach</t>
  </si>
  <si>
    <t>Dotacje celowe
 udzielone z budżetu Gminy Pyrzyce
 na pomoc finansową innym jednostkom samorządu terytorialnego w 2010 roku</t>
  </si>
  <si>
    <t>Modernizacja wiejskich sieci wodociągowych.</t>
  </si>
  <si>
    <t>Budowa drogi w Okunicy</t>
  </si>
  <si>
    <t>Budowa drogi  Pyrzyce – Ryszewko</t>
  </si>
  <si>
    <t>Modernizacja ul. Polnej</t>
  </si>
  <si>
    <t>Budowa infrastruktury drogowej i oświetlenie uliczne – osiedle Mickiewicza II</t>
  </si>
  <si>
    <t xml:space="preserve">Budowa drogi wewnętrznej ul.Mickiewicza </t>
  </si>
  <si>
    <t>Modernizacja drogi Warszawskiej</t>
  </si>
  <si>
    <t>Remont Ratusza  wraz zagospodarowaniem otoczenia przy Placu Ratuszowym w Pyrzycach</t>
  </si>
  <si>
    <t>Rozbudowa Szkoły Podstawowej nr 2 wraz z halą widowisko-sportową</t>
  </si>
  <si>
    <t xml:space="preserve">Adaptacja basenu przy gimnazjum na salę gimnastyczną </t>
  </si>
  <si>
    <t>Budowa oświetlenia  w Pyrzycach ul. Żwirki i Wigury</t>
  </si>
  <si>
    <t>Budowa oświetlenia  w Pyrzycach ul. Rycerza Przybora</t>
  </si>
  <si>
    <t>Budowa oświetlenia  w Pyrzycach ul. Przyszłości</t>
  </si>
  <si>
    <t>Budowa oświetlenia drogi bocznej Krzemlin-Mielęcin</t>
  </si>
  <si>
    <t>Gazyfikazcja wsi w gminie II etap - spłata zobowiązania wieloletniego</t>
  </si>
  <si>
    <t>Zagospodarowanie terenów na place zabaw (Obojno, Obromino, Mielęcin, SP nr 2, PP Nr 3 – ul. Narutowicza)</t>
  </si>
  <si>
    <t>Zagospodarowanie terenu przy ul. Głowackiego na plac targowy</t>
  </si>
  <si>
    <t>Budowa Pyrzyckiego Domu Kultury</t>
  </si>
  <si>
    <t xml:space="preserve">Przebudowa budynku gospodarczego w Brzesku na bibliotekę </t>
  </si>
  <si>
    <t>Modernizacja i remont kompleksu obiektów sportowych Ośrodka Sportu i rekreacji w Pyrzycach przy ul. Sportowej</t>
  </si>
  <si>
    <t>Budowa boisk w Krzemlinie</t>
  </si>
  <si>
    <t>Budowa lodowiska-wrotowiska, krytego basenu kąpielowego oraz parkingów w Pyrzycach przy ul. Basenowej</t>
  </si>
  <si>
    <t>Podróże służbowe krajowe</t>
  </si>
  <si>
    <t>Zakup akcesoriów komputerowych, w tym programów i licencji</t>
  </si>
  <si>
    <t>Zakłady budżetowe</t>
  </si>
  <si>
    <t>Wydatki
ogółem
(5+11)</t>
  </si>
  <si>
    <t>Dotacje podmiotowe dla jednostek spoza sektora finansów publicznych
udzielone z budżetu Gminy Pyrzyce
w 2010 roku</t>
  </si>
  <si>
    <t>Nazwa programu-projektu</t>
  </si>
  <si>
    <t>Lata realoizacji projektu</t>
  </si>
  <si>
    <t>Wartość całkowita projektu</t>
  </si>
  <si>
    <t>Planowane płatności w latach w ramach projektu</t>
  </si>
  <si>
    <t>Niepubliczne Przedszkole z Oddziałem Integracyjnym "Promyczek" w Pyrzycach</t>
  </si>
  <si>
    <t>Załącznik Nr 5
do uchwały Nr 
Rady Miejskiej
w  Pyrzycach</t>
  </si>
  <si>
    <t>Dopłata do jednego wychowanka</t>
  </si>
  <si>
    <t>Plan przychodów oraz wydatków zakładów budżetowych  w 2010 r.</t>
  </si>
  <si>
    <t>Załącznik Nr 15 
do uchwały Nr 
Rady Miejskiej
w Pyrzycach</t>
  </si>
  <si>
    <t>Załącznik Nr 4
do uchwały Nr ....
Rady Miejskiej
w  Pyrzycach</t>
  </si>
  <si>
    <t>Dochody i wydatki
budżetu Gminy Pyrzyce
związane z realizacją zadań z zakresu administracji rządowej i innych zadań zleconych odrębnymi ustawami
w  2010 roku</t>
  </si>
  <si>
    <t>Załącznik Nr 10
do uchwały Nr ....
Rady Miejskiej
w  Pyrzycach</t>
  </si>
  <si>
    <t>Plan na 2010 r.</t>
  </si>
  <si>
    <t>Załącznik Nr 11
do uchwały Nr ....
Rady Miejskiej 
w  Pyrzycach</t>
  </si>
  <si>
    <t>Załącznik Nr 13
do uchwały Nr ....
Rady Miejskiej
w  Pyrzycach</t>
  </si>
  <si>
    <t>Wodociągi Zachodniopomorskie Goleniów</t>
  </si>
  <si>
    <t>2009-2012</t>
  </si>
  <si>
    <t>Przebudowa drogi gminnej w Nieborowie</t>
  </si>
  <si>
    <t>Przebudowa ul. Rolnej w Pyrzycach</t>
  </si>
  <si>
    <t>IRG</t>
  </si>
  <si>
    <t>2009-2010</t>
  </si>
  <si>
    <t xml:space="preserve">Budowa hali widowisko-sportowej wraz z czterema salami dydaktycznymi przy Szkole Podstawowej w Żabowie i boiskami sportowymi </t>
  </si>
  <si>
    <t>2007-2012</t>
  </si>
  <si>
    <t>2001-2013</t>
  </si>
  <si>
    <t>Razem</t>
  </si>
  <si>
    <t>1989-2011</t>
  </si>
  <si>
    <t>Limity wydatków  
Gminy Pyrzyce 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 realizowane w latach 2010 i kolejnych</t>
  </si>
  <si>
    <t>Regionalny Program Operacyjny - Przebudowa ul. Rolnej w Pyrzycach</t>
  </si>
  <si>
    <t>Regionalny Program Operacyjny - Przebudowa drogi gminnej w Nieborowie</t>
  </si>
  <si>
    <r>
      <t>Dotacje podmiotowe dla jednostek sektora finansów publicznych 
udzielone z budżetu Gminy Pyrzyce</t>
    </r>
    <r>
      <rPr>
        <sz val="12"/>
        <rFont val="Arial CE"/>
        <family val="2"/>
      </rPr>
      <t xml:space="preserve">
</t>
    </r>
    <r>
      <rPr>
        <b/>
        <sz val="12"/>
        <rFont val="Arial CE"/>
        <family val="2"/>
      </rPr>
      <t>w 2010 roku</t>
    </r>
  </si>
  <si>
    <t>Wydawnictwo                            Gazeta Ziemi Pyrzyckiej</t>
  </si>
  <si>
    <t>Przebudowa ulicy Jana Pawła II            w Pyrzycach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</si>
</sst>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00#"/>
    <numFmt numFmtId="169" formatCode="##,##0"/>
    <numFmt numFmtId="170" formatCode="00#"/>
    <numFmt numFmtId="171" formatCode="000#"/>
    <numFmt numFmtId="172" formatCode="#,##0.0"/>
  </numFmts>
  <fonts count="19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u val="single"/>
      <sz val="8"/>
      <name val="Arial CE"/>
      <family val="0"/>
    </font>
    <font>
      <b/>
      <sz val="12"/>
      <name val="Arial"/>
      <family val="2"/>
    </font>
    <font>
      <i/>
      <u val="single"/>
      <sz val="12"/>
      <name val="Arial CE"/>
      <family val="2"/>
    </font>
    <font>
      <u val="single"/>
      <sz val="10"/>
      <name val="Arial CE"/>
      <family val="2"/>
    </font>
    <font>
      <sz val="14"/>
      <name val="Arial CE"/>
      <family val="2"/>
    </font>
    <font>
      <i/>
      <sz val="14"/>
      <name val="Arial CE"/>
      <family val="2"/>
    </font>
    <font>
      <i/>
      <sz val="10"/>
      <name val="Arial"/>
      <family val="2"/>
    </font>
    <font>
      <i/>
      <sz val="6"/>
      <name val="Arial CE"/>
      <family val="2"/>
    </font>
    <font>
      <i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0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2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vertical="top" wrapText="1"/>
    </xf>
    <xf numFmtId="3" fontId="0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13" fillId="0" borderId="0" xfId="0" applyFont="1" applyAlignment="1">
      <alignment horizontal="right"/>
    </xf>
    <xf numFmtId="3" fontId="0" fillId="0" borderId="0" xfId="0" applyNumberFormat="1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1" xfId="0" applyFont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4" fillId="0" borderId="3" xfId="0" applyFont="1" applyBorder="1" applyAlignment="1">
      <alignment vertical="center"/>
    </xf>
    <xf numFmtId="3" fontId="14" fillId="0" borderId="3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vertical="center"/>
    </xf>
    <xf numFmtId="0" fontId="6" fillId="0" borderId="5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14" fillId="0" borderId="1" xfId="0" applyFont="1" applyBorder="1" applyAlignment="1">
      <alignment/>
    </xf>
    <xf numFmtId="0" fontId="14" fillId="0" borderId="7" xfId="0" applyFont="1" applyBorder="1" applyAlignment="1">
      <alignment/>
    </xf>
    <xf numFmtId="3" fontId="14" fillId="0" borderId="1" xfId="0" applyNumberFormat="1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9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0" xfId="0" applyAlignment="1">
      <alignment vertical="top" wrapText="1"/>
    </xf>
    <xf numFmtId="0" fontId="16" fillId="0" borderId="8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3" xfId="0" applyFont="1" applyBorder="1" applyAlignment="1">
      <alignment/>
    </xf>
    <xf numFmtId="3" fontId="14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3" fontId="14" fillId="0" borderId="1" xfId="0" applyNumberFormat="1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7" xfId="0" applyFont="1" applyBorder="1" applyAlignment="1">
      <alignment wrapText="1"/>
    </xf>
    <xf numFmtId="0" fontId="1" fillId="0" borderId="9" xfId="0" applyFont="1" applyBorder="1" applyAlignment="1">
      <alignment/>
    </xf>
    <xf numFmtId="0" fontId="14" fillId="0" borderId="9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3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center" vertical="center"/>
    </xf>
    <xf numFmtId="3" fontId="14" fillId="0" borderId="4" xfId="0" applyNumberFormat="1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8" fillId="0" borderId="0" xfId="0" applyFont="1" applyAlignment="1">
      <alignment/>
    </xf>
    <xf numFmtId="4" fontId="14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vertical="center"/>
    </xf>
    <xf numFmtId="0" fontId="17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" xfId="0" applyFont="1" applyBorder="1" applyAlignment="1">
      <alignment/>
    </xf>
    <xf numFmtId="3" fontId="0" fillId="0" borderId="0" xfId="0" applyNumberFormat="1" applyAlignment="1">
      <alignment/>
    </xf>
    <xf numFmtId="0" fontId="14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1" fillId="0" borderId="4" xfId="0" applyFont="1" applyBorder="1" applyAlignment="1">
      <alignment wrapText="1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3" fontId="14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wrapText="1"/>
    </xf>
    <xf numFmtId="0" fontId="14" fillId="0" borderId="3" xfId="0" applyFont="1" applyBorder="1" applyAlignment="1">
      <alignment vertical="center" wrapText="1"/>
    </xf>
    <xf numFmtId="4" fontId="14" fillId="0" borderId="3" xfId="0" applyNumberFormat="1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6" xfId="0" applyNumberForma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7" fillId="2" borderId="2" xfId="0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11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7" fillId="2" borderId="9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1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1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7"/>
  <dimension ref="A1:K41"/>
  <sheetViews>
    <sheetView showGridLines="0" tabSelected="1" defaultGridColor="0" view="pageBreakPreview" zoomScale="75" zoomScaleNormal="75" zoomScaleSheetLayoutView="75" colorId="8" workbookViewId="0" topLeftCell="A1">
      <selection activeCell="E1" sqref="E1"/>
    </sheetView>
  </sheetViews>
  <sheetFormatPr defaultColWidth="9.00390625" defaultRowHeight="12.75"/>
  <cols>
    <col min="1" max="1" width="8.25390625" style="1" customWidth="1"/>
    <col min="2" max="2" width="9.125" style="1" bestFit="1" customWidth="1"/>
    <col min="3" max="3" width="14.25390625" style="1" customWidth="1"/>
    <col min="4" max="4" width="14.875" style="1" customWidth="1"/>
    <col min="5" max="5" width="16.25390625" style="1" customWidth="1"/>
    <col min="6" max="6" width="18.00390625" style="0" customWidth="1"/>
    <col min="7" max="7" width="20.125" style="0" customWidth="1"/>
    <col min="8" max="8" width="12.25390625" style="0" customWidth="1"/>
    <col min="9" max="9" width="15.00390625" style="0" customWidth="1"/>
    <col min="10" max="10" width="22.625" style="0" customWidth="1"/>
    <col min="11" max="11" width="17.25390625" style="0" customWidth="1"/>
  </cols>
  <sheetData>
    <row r="1" ht="59.25" customHeight="1">
      <c r="K1" s="10" t="s">
        <v>149</v>
      </c>
    </row>
    <row r="2" spans="1:11" ht="82.5" customHeight="1">
      <c r="A2" s="142" t="s">
        <v>150</v>
      </c>
      <c r="B2" s="142"/>
      <c r="C2" s="142"/>
      <c r="D2" s="142"/>
      <c r="E2" s="142"/>
      <c r="F2" s="143"/>
      <c r="G2" s="142"/>
      <c r="H2" s="142"/>
      <c r="I2" s="142"/>
      <c r="J2" s="142"/>
      <c r="K2" s="142"/>
    </row>
    <row r="3" ht="15.75" customHeight="1" hidden="1">
      <c r="K3" s="11" t="s">
        <v>14</v>
      </c>
    </row>
    <row r="4" spans="1:11" s="25" customFormat="1" ht="17.25" customHeight="1">
      <c r="A4" s="138" t="s">
        <v>1</v>
      </c>
      <c r="B4" s="138" t="s">
        <v>2</v>
      </c>
      <c r="C4" s="137" t="s">
        <v>25</v>
      </c>
      <c r="D4" s="137" t="s">
        <v>138</v>
      </c>
      <c r="E4" s="137" t="s">
        <v>22</v>
      </c>
      <c r="F4" s="137"/>
      <c r="G4" s="137"/>
      <c r="H4" s="137"/>
      <c r="I4" s="137"/>
      <c r="J4" s="137"/>
      <c r="K4" s="137"/>
    </row>
    <row r="5" spans="1:11" s="25" customFormat="1" ht="17.25" customHeight="1">
      <c r="A5" s="138"/>
      <c r="B5" s="138"/>
      <c r="C5" s="137"/>
      <c r="D5" s="137"/>
      <c r="E5" s="137" t="s">
        <v>23</v>
      </c>
      <c r="F5" s="137" t="s">
        <v>22</v>
      </c>
      <c r="G5" s="137"/>
      <c r="H5" s="137"/>
      <c r="I5" s="137"/>
      <c r="J5" s="137"/>
      <c r="K5" s="137" t="s">
        <v>24</v>
      </c>
    </row>
    <row r="6" spans="1:11" s="25" customFormat="1" ht="12" customHeight="1">
      <c r="A6" s="138"/>
      <c r="B6" s="138"/>
      <c r="C6" s="138"/>
      <c r="D6" s="137"/>
      <c r="E6" s="139"/>
      <c r="F6" s="137" t="s">
        <v>49</v>
      </c>
      <c r="G6" s="137"/>
      <c r="H6" s="137" t="s">
        <v>51</v>
      </c>
      <c r="I6" s="137" t="s">
        <v>52</v>
      </c>
      <c r="J6" s="140" t="s">
        <v>55</v>
      </c>
      <c r="K6" s="139"/>
    </row>
    <row r="7" spans="1:11" s="25" customFormat="1" ht="203.25" customHeight="1">
      <c r="A7" s="138"/>
      <c r="B7" s="138"/>
      <c r="C7" s="138"/>
      <c r="D7" s="137"/>
      <c r="E7" s="139"/>
      <c r="F7" s="46" t="s">
        <v>50</v>
      </c>
      <c r="G7" s="46" t="s">
        <v>53</v>
      </c>
      <c r="H7" s="139"/>
      <c r="I7" s="139"/>
      <c r="J7" s="141"/>
      <c r="K7" s="139"/>
    </row>
    <row r="8" spans="1:11" s="48" customFormat="1" ht="31.5" customHeight="1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7">
        <v>8</v>
      </c>
      <c r="I8" s="47">
        <v>9</v>
      </c>
      <c r="J8" s="47">
        <v>10</v>
      </c>
      <c r="K8" s="47">
        <v>11</v>
      </c>
    </row>
    <row r="9" spans="1:11" s="39" customFormat="1" ht="31.5" customHeight="1">
      <c r="A9" s="40">
        <v>750</v>
      </c>
      <c r="B9" s="40">
        <v>75011</v>
      </c>
      <c r="C9" s="41">
        <v>186900</v>
      </c>
      <c r="D9" s="41">
        <f>E9+K9</f>
        <v>186900</v>
      </c>
      <c r="E9" s="41">
        <f>SUM(F9:J9)</f>
        <v>186900</v>
      </c>
      <c r="F9" s="41">
        <v>174600</v>
      </c>
      <c r="G9" s="41">
        <v>12300</v>
      </c>
      <c r="H9" s="41"/>
      <c r="I9" s="41"/>
      <c r="J9" s="41"/>
      <c r="K9" s="41"/>
    </row>
    <row r="10" spans="1:11" s="39" customFormat="1" ht="31.5" customHeight="1">
      <c r="A10" s="40">
        <v>751</v>
      </c>
      <c r="B10" s="40">
        <v>75101</v>
      </c>
      <c r="C10" s="41">
        <v>3300</v>
      </c>
      <c r="D10" s="41">
        <f>E10+K10</f>
        <v>3300</v>
      </c>
      <c r="E10" s="41">
        <f>SUM(F10:J10)</f>
        <v>3300</v>
      </c>
      <c r="F10" s="41"/>
      <c r="G10" s="41">
        <v>3300</v>
      </c>
      <c r="H10" s="41"/>
      <c r="I10" s="41"/>
      <c r="J10" s="41"/>
      <c r="K10" s="41"/>
    </row>
    <row r="11" spans="1:11" s="39" customFormat="1" ht="35.25" customHeight="1">
      <c r="A11" s="40">
        <v>852</v>
      </c>
      <c r="B11" s="40">
        <v>85212</v>
      </c>
      <c r="C11" s="41">
        <v>4883000</v>
      </c>
      <c r="D11" s="41">
        <f>E11+K11</f>
        <v>4883000</v>
      </c>
      <c r="E11" s="41">
        <f>SUM(F11:J11)</f>
        <v>4883000</v>
      </c>
      <c r="F11" s="41">
        <v>147643</v>
      </c>
      <c r="G11" s="41">
        <v>30480</v>
      </c>
      <c r="H11" s="41"/>
      <c r="I11" s="41">
        <v>4704877</v>
      </c>
      <c r="J11" s="41"/>
      <c r="K11" s="41"/>
    </row>
    <row r="12" spans="1:11" s="39" customFormat="1" ht="38.25" customHeight="1">
      <c r="A12" s="40">
        <v>852</v>
      </c>
      <c r="B12" s="40">
        <v>85213</v>
      </c>
      <c r="C12" s="41">
        <v>13000</v>
      </c>
      <c r="D12" s="41">
        <f>E12+K12</f>
        <v>13000</v>
      </c>
      <c r="E12" s="41">
        <f>SUM(F12:J12)</f>
        <v>13000</v>
      </c>
      <c r="F12" s="41">
        <v>0</v>
      </c>
      <c r="G12" s="41">
        <v>13000</v>
      </c>
      <c r="H12" s="41"/>
      <c r="I12" s="41"/>
      <c r="J12" s="41"/>
      <c r="K12" s="41"/>
    </row>
    <row r="13" spans="1:11" s="39" customFormat="1" ht="31.5" customHeight="1" thickBot="1">
      <c r="A13" s="49">
        <v>852</v>
      </c>
      <c r="B13" s="49">
        <v>85228</v>
      </c>
      <c r="C13" s="50">
        <v>62000</v>
      </c>
      <c r="D13" s="50">
        <f>E13+K13</f>
        <v>62000</v>
      </c>
      <c r="E13" s="50">
        <f>SUM(F13:J13)</f>
        <v>62000</v>
      </c>
      <c r="F13" s="50">
        <v>56528</v>
      </c>
      <c r="G13" s="50">
        <v>5172</v>
      </c>
      <c r="H13" s="50"/>
      <c r="I13" s="50">
        <v>300</v>
      </c>
      <c r="J13" s="50"/>
      <c r="K13" s="50"/>
    </row>
    <row r="14" spans="1:11" s="42" customFormat="1" ht="31.5" customHeight="1" thickBot="1">
      <c r="A14" s="136" t="s">
        <v>26</v>
      </c>
      <c r="B14" s="136"/>
      <c r="C14" s="51">
        <f aca="true" t="shared" si="0" ref="C14:I14">SUM(C9:C13)</f>
        <v>5148200</v>
      </c>
      <c r="D14" s="52">
        <f t="shared" si="0"/>
        <v>5148200</v>
      </c>
      <c r="E14" s="52">
        <f t="shared" si="0"/>
        <v>5148200</v>
      </c>
      <c r="F14" s="52">
        <f t="shared" si="0"/>
        <v>378771</v>
      </c>
      <c r="G14" s="52">
        <f t="shared" si="0"/>
        <v>64252</v>
      </c>
      <c r="H14" s="52">
        <f t="shared" si="0"/>
        <v>0</v>
      </c>
      <c r="I14" s="52">
        <f t="shared" si="0"/>
        <v>4705177</v>
      </c>
      <c r="J14" s="52"/>
      <c r="K14" s="52"/>
    </row>
    <row r="15" spans="1:5" s="39" customFormat="1" ht="31.5" customHeight="1">
      <c r="A15" s="43"/>
      <c r="B15" s="43"/>
      <c r="C15" s="43"/>
      <c r="D15" s="43"/>
      <c r="E15" s="43"/>
    </row>
    <row r="16" spans="1:5" s="39" customFormat="1" ht="31.5" customHeight="1">
      <c r="A16" s="44"/>
      <c r="B16" s="43"/>
      <c r="C16" s="43"/>
      <c r="D16" s="43"/>
      <c r="E16" s="43"/>
    </row>
    <row r="17" spans="1:5" s="39" customFormat="1" ht="31.5" customHeight="1">
      <c r="A17" s="43"/>
      <c r="B17" s="43"/>
      <c r="C17" s="43"/>
      <c r="D17" s="43"/>
      <c r="E17" s="43"/>
    </row>
    <row r="18" spans="1:5" s="39" customFormat="1" ht="31.5" customHeight="1">
      <c r="A18" s="43"/>
      <c r="B18" s="43"/>
      <c r="C18" s="43"/>
      <c r="D18" s="43"/>
      <c r="E18" s="43"/>
    </row>
    <row r="19" spans="1:5" s="39" customFormat="1" ht="31.5" customHeight="1">
      <c r="A19" s="43"/>
      <c r="B19" s="43"/>
      <c r="C19" s="43"/>
      <c r="D19" s="43"/>
      <c r="E19" s="43"/>
    </row>
    <row r="20" spans="1:5" s="39" customFormat="1" ht="31.5" customHeight="1">
      <c r="A20" s="43"/>
      <c r="B20" s="43"/>
      <c r="C20" s="43"/>
      <c r="D20" s="43"/>
      <c r="E20" s="43"/>
    </row>
    <row r="21" spans="1:5" s="39" customFormat="1" ht="31.5" customHeight="1">
      <c r="A21" s="43"/>
      <c r="B21" s="43"/>
      <c r="C21" s="43"/>
      <c r="D21" s="43"/>
      <c r="E21" s="43"/>
    </row>
    <row r="22" spans="1:5" s="39" customFormat="1" ht="31.5" customHeight="1">
      <c r="A22" s="43"/>
      <c r="B22" s="43"/>
      <c r="C22" s="43"/>
      <c r="D22" s="43"/>
      <c r="E22" s="43"/>
    </row>
    <row r="23" spans="1:5" s="39" customFormat="1" ht="31.5" customHeight="1">
      <c r="A23" s="43"/>
      <c r="B23" s="43"/>
      <c r="C23" s="43"/>
      <c r="D23" s="43"/>
      <c r="E23" s="43"/>
    </row>
    <row r="24" spans="1:5" s="39" customFormat="1" ht="31.5" customHeight="1">
      <c r="A24" s="43"/>
      <c r="B24" s="43"/>
      <c r="C24" s="43"/>
      <c r="D24" s="43"/>
      <c r="E24" s="43"/>
    </row>
    <row r="25" spans="1:5" s="39" customFormat="1" ht="31.5" customHeight="1">
      <c r="A25" s="43"/>
      <c r="B25" s="43"/>
      <c r="C25" s="43"/>
      <c r="D25" s="43"/>
      <c r="E25" s="43"/>
    </row>
    <row r="26" spans="1:5" s="39" customFormat="1" ht="31.5" customHeight="1">
      <c r="A26" s="43"/>
      <c r="B26" s="43"/>
      <c r="C26" s="43"/>
      <c r="D26" s="43"/>
      <c r="E26" s="43"/>
    </row>
    <row r="27" spans="1:5" s="39" customFormat="1" ht="31.5" customHeight="1">
      <c r="A27" s="43"/>
      <c r="B27" s="43"/>
      <c r="C27" s="43"/>
      <c r="D27" s="43"/>
      <c r="E27" s="43"/>
    </row>
    <row r="28" spans="1:5" s="39" customFormat="1" ht="31.5" customHeight="1">
      <c r="A28" s="43"/>
      <c r="B28" s="43"/>
      <c r="C28" s="43"/>
      <c r="D28" s="43"/>
      <c r="E28" s="43"/>
    </row>
    <row r="29" spans="1:5" s="39" customFormat="1" ht="31.5" customHeight="1">
      <c r="A29" s="43"/>
      <c r="B29" s="43"/>
      <c r="C29" s="43"/>
      <c r="D29" s="43"/>
      <c r="E29" s="43"/>
    </row>
    <row r="30" spans="1:5" s="39" customFormat="1" ht="31.5" customHeight="1">
      <c r="A30" s="43"/>
      <c r="B30" s="43"/>
      <c r="C30" s="43"/>
      <c r="D30" s="43"/>
      <c r="E30" s="43"/>
    </row>
    <row r="31" spans="1:5" s="39" customFormat="1" ht="31.5" customHeight="1">
      <c r="A31" s="43"/>
      <c r="B31" s="43"/>
      <c r="C31" s="43"/>
      <c r="D31" s="43"/>
      <c r="E31" s="43"/>
    </row>
    <row r="32" spans="1:5" s="39" customFormat="1" ht="31.5" customHeight="1">
      <c r="A32" s="43"/>
      <c r="B32" s="43"/>
      <c r="C32" s="43"/>
      <c r="D32" s="43"/>
      <c r="E32" s="43"/>
    </row>
    <row r="33" spans="1:5" s="39" customFormat="1" ht="31.5" customHeight="1">
      <c r="A33" s="43"/>
      <c r="B33" s="43"/>
      <c r="C33" s="43"/>
      <c r="D33" s="43"/>
      <c r="E33" s="43"/>
    </row>
    <row r="34" spans="1:5" s="39" customFormat="1" ht="31.5" customHeight="1">
      <c r="A34" s="43"/>
      <c r="B34" s="43"/>
      <c r="C34" s="43"/>
      <c r="D34" s="43"/>
      <c r="E34" s="43"/>
    </row>
    <row r="35" spans="1:5" s="39" customFormat="1" ht="31.5" customHeight="1">
      <c r="A35" s="43"/>
      <c r="B35" s="43"/>
      <c r="C35" s="43"/>
      <c r="D35" s="43"/>
      <c r="E35" s="43"/>
    </row>
    <row r="36" spans="1:5" s="39" customFormat="1" ht="31.5" customHeight="1">
      <c r="A36" s="43"/>
      <c r="B36" s="43"/>
      <c r="C36" s="43"/>
      <c r="D36" s="43"/>
      <c r="E36" s="43"/>
    </row>
    <row r="37" spans="1:5" s="39" customFormat="1" ht="31.5" customHeight="1">
      <c r="A37" s="43"/>
      <c r="B37" s="43"/>
      <c r="C37" s="43"/>
      <c r="D37" s="43"/>
      <c r="E37" s="43"/>
    </row>
    <row r="38" spans="1:5" s="39" customFormat="1" ht="31.5" customHeight="1">
      <c r="A38" s="43"/>
      <c r="B38" s="43"/>
      <c r="C38" s="43"/>
      <c r="D38" s="43"/>
      <c r="E38" s="43"/>
    </row>
    <row r="39" spans="1:5" s="39" customFormat="1" ht="31.5" customHeight="1">
      <c r="A39" s="43"/>
      <c r="B39" s="43"/>
      <c r="C39" s="43"/>
      <c r="D39" s="43"/>
      <c r="E39" s="43"/>
    </row>
    <row r="40" spans="1:5" s="39" customFormat="1" ht="31.5" customHeight="1">
      <c r="A40" s="43"/>
      <c r="B40" s="43"/>
      <c r="C40" s="43"/>
      <c r="D40" s="43"/>
      <c r="E40" s="43"/>
    </row>
    <row r="41" spans="1:5" s="39" customFormat="1" ht="31.5" customHeight="1">
      <c r="A41" s="43"/>
      <c r="B41" s="43"/>
      <c r="C41" s="43"/>
      <c r="D41" s="43"/>
      <c r="E41" s="43"/>
    </row>
  </sheetData>
  <mergeCells count="14">
    <mergeCell ref="H6:H7"/>
    <mergeCell ref="I6:I7"/>
    <mergeCell ref="A2:K2"/>
    <mergeCell ref="F5:J5"/>
    <mergeCell ref="A14:B14"/>
    <mergeCell ref="E4:K4"/>
    <mergeCell ref="C4:C7"/>
    <mergeCell ref="D4:D7"/>
    <mergeCell ref="A4:A7"/>
    <mergeCell ref="B4:B7"/>
    <mergeCell ref="K5:K7"/>
    <mergeCell ref="E5:E7"/>
    <mergeCell ref="F6:G6"/>
    <mergeCell ref="J6:J7"/>
  </mergeCells>
  <printOptions horizontalCentered="1"/>
  <pageMargins left="0" right="0" top="0.7480314960629921" bottom="0.5905511811023623" header="0.5118110236220472" footer="0.5118110236220472"/>
  <pageSetup firstPageNumber="11" useFirstPageNumber="1" horizontalDpi="300" verticalDpi="300" orientation="landscape" paperSize="9" scale="78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9"/>
  <dimension ref="A1:F11"/>
  <sheetViews>
    <sheetView showGridLines="0" defaultGridColor="0" view="pageBreakPreview" zoomScale="75" zoomScaleSheetLayoutView="75" colorId="8" workbookViewId="0" topLeftCell="A1">
      <selection activeCell="H4" sqref="H4"/>
    </sheetView>
  </sheetViews>
  <sheetFormatPr defaultColWidth="9.00390625" defaultRowHeight="12.75"/>
  <cols>
    <col min="2" max="2" width="10.25390625" style="1" customWidth="1"/>
    <col min="3" max="3" width="10.625" style="1" customWidth="1"/>
    <col min="4" max="4" width="41.125" style="1" customWidth="1"/>
    <col min="5" max="5" width="22.875" style="1" customWidth="1"/>
    <col min="6" max="6" width="19.00390625" style="0" customWidth="1"/>
  </cols>
  <sheetData>
    <row r="1" ht="63.75" customHeight="1">
      <c r="F1" s="26" t="s">
        <v>154</v>
      </c>
    </row>
    <row r="2" spans="2:6" ht="60" customHeight="1">
      <c r="B2" s="142" t="s">
        <v>112</v>
      </c>
      <c r="C2" s="142"/>
      <c r="D2" s="142"/>
      <c r="E2" s="142"/>
      <c r="F2" s="142"/>
    </row>
    <row r="3" spans="2:6" s="22" customFormat="1" ht="33.75" customHeight="1">
      <c r="B3" s="4"/>
      <c r="C3" s="4"/>
      <c r="D3" s="4"/>
      <c r="E3" s="4"/>
      <c r="F3" s="21" t="s">
        <v>14</v>
      </c>
    </row>
    <row r="4" spans="1:6" s="29" customFormat="1" ht="16.5" customHeight="1">
      <c r="A4" s="138" t="s">
        <v>18</v>
      </c>
      <c r="B4" s="138" t="s">
        <v>1</v>
      </c>
      <c r="C4" s="150" t="s">
        <v>2</v>
      </c>
      <c r="D4" s="137" t="s">
        <v>15</v>
      </c>
      <c r="E4" s="137" t="s">
        <v>47</v>
      </c>
      <c r="F4" s="146" t="s">
        <v>27</v>
      </c>
    </row>
    <row r="5" spans="1:6" s="29" customFormat="1" ht="12" customHeight="1">
      <c r="A5" s="138"/>
      <c r="B5" s="138"/>
      <c r="C5" s="151"/>
      <c r="D5" s="138"/>
      <c r="E5" s="137"/>
      <c r="F5" s="179"/>
    </row>
    <row r="6" spans="1:6" s="29" customFormat="1" ht="65.25" customHeight="1">
      <c r="A6" s="138"/>
      <c r="B6" s="138"/>
      <c r="C6" s="152"/>
      <c r="D6" s="138"/>
      <c r="E6" s="137"/>
      <c r="F6" s="180"/>
    </row>
    <row r="7" spans="1:6" s="99" customFormat="1" ht="24" customHeight="1">
      <c r="A7" s="95">
        <v>1</v>
      </c>
      <c r="B7" s="95">
        <v>2</v>
      </c>
      <c r="C7" s="95">
        <v>3</v>
      </c>
      <c r="D7" s="95">
        <v>4</v>
      </c>
      <c r="E7" s="95">
        <v>5</v>
      </c>
      <c r="F7" s="95">
        <v>6</v>
      </c>
    </row>
    <row r="8" spans="1:6" s="39" customFormat="1" ht="56.25" customHeight="1" thickBot="1">
      <c r="A8" s="49">
        <v>1</v>
      </c>
      <c r="B8" s="49">
        <v>600</v>
      </c>
      <c r="C8" s="120">
        <v>60014</v>
      </c>
      <c r="D8" s="119" t="s">
        <v>171</v>
      </c>
      <c r="E8" s="100" t="s">
        <v>48</v>
      </c>
      <c r="F8" s="50">
        <v>10000</v>
      </c>
    </row>
    <row r="9" spans="1:6" s="42" customFormat="1" ht="32.25" customHeight="1" thickBot="1">
      <c r="A9" s="101"/>
      <c r="B9" s="102" t="s">
        <v>26</v>
      </c>
      <c r="C9" s="103"/>
      <c r="D9" s="104"/>
      <c r="E9" s="104"/>
      <c r="F9" s="52">
        <f>SUM(F8:F8)</f>
        <v>10000</v>
      </c>
    </row>
    <row r="10" spans="2:5" s="39" customFormat="1" ht="18">
      <c r="B10" s="43"/>
      <c r="C10" s="43"/>
      <c r="D10" s="43"/>
      <c r="E10" s="43"/>
    </row>
    <row r="11" spans="2:5" s="39" customFormat="1" ht="18.75">
      <c r="B11" s="44"/>
      <c r="C11" s="43"/>
      <c r="D11" s="43"/>
      <c r="E11" s="43"/>
    </row>
  </sheetData>
  <mergeCells count="7">
    <mergeCell ref="A4:A6"/>
    <mergeCell ref="B2:F2"/>
    <mergeCell ref="D4:D6"/>
    <mergeCell ref="E4:E6"/>
    <mergeCell ref="B4:B6"/>
    <mergeCell ref="C4:C6"/>
    <mergeCell ref="F4:F6"/>
  </mergeCells>
  <printOptions horizontalCentered="1"/>
  <pageMargins left="0" right="0" top="0.7874015748031497" bottom="0.5905511811023623" header="0.5118110236220472" footer="0.5118110236220472"/>
  <pageSetup firstPageNumber="19" useFirstPageNumber="1" horizontalDpi="300" verticalDpi="300" orientation="portrait" paperSize="9" scale="90" r:id="rId1"/>
  <headerFooter alignWithMargins="0">
    <oddFooter>&amp;R20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5"/>
  <dimension ref="A1:F10"/>
  <sheetViews>
    <sheetView showGridLines="0" view="pageBreakPreview" zoomScale="60" zoomScaleNormal="75" workbookViewId="0" topLeftCell="A1">
      <selection activeCell="J10" sqref="J10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5.125" style="0" customWidth="1"/>
    <col min="5" max="5" width="19.625" style="0" customWidth="1"/>
  </cols>
  <sheetData>
    <row r="1" ht="48.75" customHeight="1">
      <c r="E1" s="106" t="s">
        <v>111</v>
      </c>
    </row>
    <row r="2" spans="1:6" ht="88.5" customHeight="1">
      <c r="A2" s="142" t="s">
        <v>110</v>
      </c>
      <c r="B2" s="142"/>
      <c r="C2" s="142"/>
      <c r="D2" s="142"/>
      <c r="E2" s="142"/>
      <c r="F2" s="12"/>
    </row>
    <row r="3" spans="1:5" ht="22.5" customHeight="1">
      <c r="A3" s="8"/>
      <c r="B3" s="8"/>
      <c r="C3" s="8"/>
      <c r="D3" s="8"/>
      <c r="E3" s="11" t="s">
        <v>14</v>
      </c>
    </row>
    <row r="4" spans="1:5" s="24" customFormat="1" ht="64.5" customHeight="1">
      <c r="A4" s="30" t="s">
        <v>18</v>
      </c>
      <c r="B4" s="30" t="s">
        <v>1</v>
      </c>
      <c r="C4" s="30" t="s">
        <v>2</v>
      </c>
      <c r="D4" s="30" t="s">
        <v>15</v>
      </c>
      <c r="E4" s="31" t="s">
        <v>27</v>
      </c>
    </row>
    <row r="5" spans="1:5" s="105" customFormat="1" ht="12" customHeight="1">
      <c r="A5" s="91">
        <v>1</v>
      </c>
      <c r="B5" s="91">
        <v>2</v>
      </c>
      <c r="C5" s="91">
        <v>3</v>
      </c>
      <c r="D5" s="91">
        <v>4</v>
      </c>
      <c r="E5" s="91">
        <v>5</v>
      </c>
    </row>
    <row r="6" spans="1:5" s="43" customFormat="1" ht="69" customHeight="1">
      <c r="A6" s="40">
        <v>1</v>
      </c>
      <c r="B6" s="40">
        <v>851</v>
      </c>
      <c r="C6" s="40">
        <v>85154</v>
      </c>
      <c r="D6" s="109" t="s">
        <v>46</v>
      </c>
      <c r="E6" s="41">
        <v>12000</v>
      </c>
    </row>
    <row r="7" spans="1:5" s="43" customFormat="1" ht="106.5" customHeight="1" thickBot="1">
      <c r="A7" s="49">
        <v>2</v>
      </c>
      <c r="B7" s="49">
        <v>926</v>
      </c>
      <c r="C7" s="49">
        <v>92605</v>
      </c>
      <c r="D7" s="118" t="s">
        <v>45</v>
      </c>
      <c r="E7" s="50">
        <v>399600</v>
      </c>
    </row>
    <row r="8" spans="1:5" s="42" customFormat="1" ht="30" customHeight="1" thickBot="1">
      <c r="A8" s="177" t="s">
        <v>26</v>
      </c>
      <c r="B8" s="177"/>
      <c r="C8" s="177"/>
      <c r="D8" s="177"/>
      <c r="E8" s="52">
        <f>SUM(E6:E7)</f>
        <v>411600</v>
      </c>
    </row>
    <row r="10" ht="12.75">
      <c r="A10" s="6"/>
    </row>
  </sheetData>
  <mergeCells count="2">
    <mergeCell ref="A2:E2"/>
    <mergeCell ref="A8:D8"/>
  </mergeCells>
  <printOptions horizontalCentered="1"/>
  <pageMargins left="0" right="0" top="0.8267716535433072" bottom="0.5905511811023623" header="0.5118110236220472" footer="0.5118110236220472"/>
  <pageSetup firstPageNumber="16" useFirstPageNumber="1" horizontalDpi="600" verticalDpi="600" orientation="portrait" paperSize="9" scale="95" r:id="rId1"/>
  <headerFooter alignWithMargins="0">
    <oddFooter>&amp;R21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3"/>
  <dimension ref="A1:F9"/>
  <sheetViews>
    <sheetView showGridLines="0" zoomScale="75" zoomScaleNormal="75" workbookViewId="0" topLeftCell="A1">
      <selection activeCell="F19" sqref="F1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33.125" style="0" customWidth="1"/>
    <col min="5" max="5" width="28.625" style="0" customWidth="1"/>
    <col min="6" max="6" width="15.75390625" style="0" customWidth="1"/>
  </cols>
  <sheetData>
    <row r="1" ht="48.75" customHeight="1">
      <c r="F1" s="10" t="s">
        <v>148</v>
      </c>
    </row>
    <row r="2" spans="1:6" ht="48" customHeight="1">
      <c r="A2" s="142" t="s">
        <v>139</v>
      </c>
      <c r="B2" s="175"/>
      <c r="C2" s="175"/>
      <c r="D2" s="175"/>
      <c r="E2" s="175"/>
      <c r="F2" s="178"/>
    </row>
    <row r="3" spans="1:6" ht="23.25" customHeight="1">
      <c r="A3" s="7"/>
      <c r="B3" s="7"/>
      <c r="C3" s="7"/>
      <c r="D3" s="7"/>
      <c r="E3" s="7"/>
      <c r="F3" s="11" t="s">
        <v>14</v>
      </c>
    </row>
    <row r="4" spans="1:6" s="24" customFormat="1" ht="64.5" customHeight="1">
      <c r="A4" s="30" t="s">
        <v>18</v>
      </c>
      <c r="B4" s="30" t="s">
        <v>1</v>
      </c>
      <c r="C4" s="30" t="s">
        <v>2</v>
      </c>
      <c r="D4" s="31" t="s">
        <v>21</v>
      </c>
      <c r="E4" s="31" t="s">
        <v>109</v>
      </c>
      <c r="F4" s="31" t="s">
        <v>28</v>
      </c>
    </row>
    <row r="5" spans="1:6" s="96" customFormat="1" ht="12" customHeight="1">
      <c r="A5" s="91">
        <v>1</v>
      </c>
      <c r="B5" s="91">
        <v>2</v>
      </c>
      <c r="C5" s="91">
        <v>3</v>
      </c>
      <c r="D5" s="91">
        <v>4</v>
      </c>
      <c r="E5" s="91">
        <v>5</v>
      </c>
      <c r="F5" s="91">
        <v>6</v>
      </c>
    </row>
    <row r="6" spans="1:6" s="39" customFormat="1" ht="65.25" customHeight="1" thickBot="1">
      <c r="A6" s="49">
        <v>1</v>
      </c>
      <c r="B6" s="49">
        <v>801</v>
      </c>
      <c r="C6" s="120">
        <v>80104</v>
      </c>
      <c r="D6" s="118" t="s">
        <v>144</v>
      </c>
      <c r="E6" s="118" t="s">
        <v>146</v>
      </c>
      <c r="F6" s="50">
        <v>375877</v>
      </c>
    </row>
    <row r="7" spans="1:6" s="97" customFormat="1" ht="30" customHeight="1" thickBot="1">
      <c r="A7" s="148" t="s">
        <v>26</v>
      </c>
      <c r="B7" s="149"/>
      <c r="C7" s="149"/>
      <c r="D7" s="93"/>
      <c r="E7" s="98"/>
      <c r="F7" s="52">
        <f>SUM(F6:F6)</f>
        <v>375877</v>
      </c>
    </row>
    <row r="8" s="39" customFormat="1" ht="18"/>
    <row r="9" s="39" customFormat="1" ht="18.75">
      <c r="A9" s="44"/>
    </row>
  </sheetData>
  <mergeCells count="2">
    <mergeCell ref="A2:F2"/>
    <mergeCell ref="A7:C7"/>
  </mergeCells>
  <printOptions horizontalCentered="1"/>
  <pageMargins left="0" right="0" top="0.8267716535433072" bottom="0.5905511811023623" header="0.5118110236220472" footer="0.5118110236220472"/>
  <pageSetup firstPageNumber="15" useFirstPageNumber="1" horizontalDpi="600" verticalDpi="600" orientation="portrait" paperSize="9" scale="95" r:id="rId1"/>
  <headerFooter alignWithMargins="0">
    <oddFooter>&amp;R22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6"/>
  <dimension ref="A1:K15"/>
  <sheetViews>
    <sheetView showGridLines="0" defaultGridColor="0" view="pageBreakPreview" zoomScale="75" zoomScaleSheetLayoutView="75" colorId="8" workbookViewId="0" topLeftCell="A11">
      <selection activeCell="G9" sqref="G9"/>
    </sheetView>
  </sheetViews>
  <sheetFormatPr defaultColWidth="9.00390625" defaultRowHeight="12.75"/>
  <cols>
    <col min="1" max="1" width="7.375" style="1" customWidth="1"/>
    <col min="2" max="2" width="11.25390625" style="1" customWidth="1"/>
    <col min="3" max="3" width="14.25390625" style="1" customWidth="1"/>
    <col min="4" max="4" width="14.875" style="1" customWidth="1"/>
    <col min="5" max="5" width="16.25390625" style="1" customWidth="1"/>
    <col min="6" max="6" width="22.625" style="0" customWidth="1"/>
    <col min="7" max="7" width="19.00390625" style="0" customWidth="1"/>
    <col min="8" max="8" width="12.25390625" style="0" customWidth="1"/>
    <col min="9" max="9" width="13.25390625" style="0" customWidth="1"/>
    <col min="10" max="10" width="22.625" style="0" customWidth="1"/>
    <col min="11" max="11" width="17.25390625" style="0" customWidth="1"/>
  </cols>
  <sheetData>
    <row r="1" ht="59.25" customHeight="1">
      <c r="K1" s="10" t="s">
        <v>145</v>
      </c>
    </row>
    <row r="2" spans="1:11" ht="82.5" customHeight="1">
      <c r="A2" s="142" t="s">
        <v>56</v>
      </c>
      <c r="B2" s="142"/>
      <c r="C2" s="142"/>
      <c r="D2" s="142"/>
      <c r="E2" s="142"/>
      <c r="F2" s="143"/>
      <c r="G2" s="142"/>
      <c r="H2" s="142"/>
      <c r="I2" s="142"/>
      <c r="J2" s="142"/>
      <c r="K2" s="142"/>
    </row>
    <row r="3" ht="15.75" customHeight="1">
      <c r="K3" s="11" t="s">
        <v>14</v>
      </c>
    </row>
    <row r="4" spans="1:11" s="25" customFormat="1" ht="17.25" customHeight="1">
      <c r="A4" s="138" t="s">
        <v>1</v>
      </c>
      <c r="B4" s="150" t="s">
        <v>2</v>
      </c>
      <c r="C4" s="137" t="s">
        <v>25</v>
      </c>
      <c r="D4" s="137" t="s">
        <v>138</v>
      </c>
      <c r="E4" s="137" t="s">
        <v>22</v>
      </c>
      <c r="F4" s="137"/>
      <c r="G4" s="137"/>
      <c r="H4" s="137"/>
      <c r="I4" s="137"/>
      <c r="J4" s="137"/>
      <c r="K4" s="137"/>
    </row>
    <row r="5" spans="1:11" s="25" customFormat="1" ht="17.25" customHeight="1">
      <c r="A5" s="138"/>
      <c r="B5" s="151"/>
      <c r="C5" s="137"/>
      <c r="D5" s="137"/>
      <c r="E5" s="146" t="s">
        <v>23</v>
      </c>
      <c r="F5" s="154" t="s">
        <v>22</v>
      </c>
      <c r="G5" s="156"/>
      <c r="H5" s="156"/>
      <c r="I5" s="156"/>
      <c r="J5" s="155"/>
      <c r="K5" s="146" t="s">
        <v>24</v>
      </c>
    </row>
    <row r="6" spans="1:11" s="25" customFormat="1" ht="12" customHeight="1">
      <c r="A6" s="138"/>
      <c r="B6" s="151"/>
      <c r="C6" s="138"/>
      <c r="D6" s="137"/>
      <c r="E6" s="153"/>
      <c r="F6" s="154" t="s">
        <v>49</v>
      </c>
      <c r="G6" s="155"/>
      <c r="H6" s="146" t="s">
        <v>51</v>
      </c>
      <c r="I6" s="146" t="s">
        <v>52</v>
      </c>
      <c r="J6" s="144" t="s">
        <v>54</v>
      </c>
      <c r="K6" s="153"/>
    </row>
    <row r="7" spans="1:11" s="25" customFormat="1" ht="277.5" customHeight="1">
      <c r="A7" s="138"/>
      <c r="B7" s="152"/>
      <c r="C7" s="138"/>
      <c r="D7" s="137"/>
      <c r="E7" s="147"/>
      <c r="F7" s="46" t="s">
        <v>50</v>
      </c>
      <c r="G7" s="46" t="s">
        <v>53</v>
      </c>
      <c r="H7" s="147"/>
      <c r="I7" s="147"/>
      <c r="J7" s="145"/>
      <c r="K7" s="147"/>
    </row>
    <row r="8" spans="1:11" s="48" customFormat="1" ht="20.25" customHeight="1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7">
        <v>8</v>
      </c>
      <c r="I8" s="47">
        <v>9</v>
      </c>
      <c r="J8" s="47">
        <v>10</v>
      </c>
      <c r="K8" s="47">
        <v>11</v>
      </c>
    </row>
    <row r="9" spans="1:11" s="39" customFormat="1" ht="44.25" customHeight="1">
      <c r="A9" s="40">
        <v>754</v>
      </c>
      <c r="B9" s="40">
        <v>75416</v>
      </c>
      <c r="C9" s="41">
        <v>124200</v>
      </c>
      <c r="D9" s="41">
        <f>E9+K9</f>
        <v>124200</v>
      </c>
      <c r="E9" s="41">
        <f>SUM(F9:J9)</f>
        <v>124200</v>
      </c>
      <c r="F9" s="41">
        <v>0</v>
      </c>
      <c r="G9" s="41">
        <v>124200</v>
      </c>
      <c r="H9" s="41"/>
      <c r="I9" s="41"/>
      <c r="J9" s="41"/>
      <c r="K9" s="41"/>
    </row>
    <row r="10" spans="1:11" s="39" customFormat="1" ht="44.25" customHeight="1">
      <c r="A10" s="40">
        <v>801</v>
      </c>
      <c r="B10" s="40">
        <v>80113</v>
      </c>
      <c r="C10" s="41">
        <v>9470</v>
      </c>
      <c r="D10" s="41">
        <f>E10+K10</f>
        <v>9470</v>
      </c>
      <c r="E10" s="41">
        <f>SUM(F10:J10)</f>
        <v>9470</v>
      </c>
      <c r="F10" s="41">
        <v>0</v>
      </c>
      <c r="G10" s="41">
        <v>9470</v>
      </c>
      <c r="H10" s="41"/>
      <c r="I10" s="41"/>
      <c r="J10" s="41"/>
      <c r="K10" s="41"/>
    </row>
    <row r="11" spans="1:11" s="39" customFormat="1" ht="45.75" customHeight="1" thickBot="1">
      <c r="A11" s="49">
        <v>921</v>
      </c>
      <c r="B11" s="49">
        <v>92116</v>
      </c>
      <c r="C11" s="50">
        <v>24240</v>
      </c>
      <c r="D11" s="50">
        <f>E11+K11</f>
        <v>24240</v>
      </c>
      <c r="E11" s="50">
        <f>SUM(F11:J11)</f>
        <v>24240</v>
      </c>
      <c r="F11" s="50">
        <v>0</v>
      </c>
      <c r="G11" s="50"/>
      <c r="H11" s="50">
        <v>24240</v>
      </c>
      <c r="I11" s="50"/>
      <c r="J11" s="50"/>
      <c r="K11" s="50"/>
    </row>
    <row r="12" spans="1:11" s="42" customFormat="1" ht="49.5" customHeight="1" thickBot="1">
      <c r="A12" s="148" t="s">
        <v>26</v>
      </c>
      <c r="B12" s="149"/>
      <c r="C12" s="51">
        <f aca="true" t="shared" si="0" ref="C12:H12">SUM(C9:C11)</f>
        <v>157910</v>
      </c>
      <c r="D12" s="52">
        <f t="shared" si="0"/>
        <v>157910</v>
      </c>
      <c r="E12" s="52">
        <f t="shared" si="0"/>
        <v>157910</v>
      </c>
      <c r="F12" s="52">
        <f t="shared" si="0"/>
        <v>0</v>
      </c>
      <c r="G12" s="52">
        <f t="shared" si="0"/>
        <v>133670</v>
      </c>
      <c r="H12" s="52">
        <f t="shared" si="0"/>
        <v>24240</v>
      </c>
      <c r="I12" s="52"/>
      <c r="J12" s="52"/>
      <c r="K12" s="52"/>
    </row>
    <row r="13" spans="1:5" s="39" customFormat="1" ht="18">
      <c r="A13" s="43"/>
      <c r="B13" s="43"/>
      <c r="C13" s="43"/>
      <c r="D13" s="43"/>
      <c r="E13" s="43"/>
    </row>
    <row r="14" spans="1:5" s="39" customFormat="1" ht="18.75">
      <c r="A14" s="44"/>
      <c r="B14" s="43"/>
      <c r="C14" s="43"/>
      <c r="D14" s="43"/>
      <c r="E14" s="43"/>
    </row>
    <row r="15" spans="1:5" s="39" customFormat="1" ht="18">
      <c r="A15" s="43"/>
      <c r="B15" s="43"/>
      <c r="C15" s="43"/>
      <c r="D15" s="43"/>
      <c r="E15" s="43"/>
    </row>
  </sheetData>
  <mergeCells count="14">
    <mergeCell ref="A12:B12"/>
    <mergeCell ref="E4:K4"/>
    <mergeCell ref="C4:C7"/>
    <mergeCell ref="D4:D7"/>
    <mergeCell ref="A4:A7"/>
    <mergeCell ref="B4:B7"/>
    <mergeCell ref="K5:K7"/>
    <mergeCell ref="E5:E7"/>
    <mergeCell ref="F6:G6"/>
    <mergeCell ref="F5:J5"/>
    <mergeCell ref="J6:J7"/>
    <mergeCell ref="H6:H7"/>
    <mergeCell ref="I6:I7"/>
    <mergeCell ref="A2:K2"/>
  </mergeCells>
  <printOptions horizontalCentered="1"/>
  <pageMargins left="0.5511811023622047" right="0.2755905511811024" top="0.7480314960629921" bottom="0.5905511811023623" header="0.5118110236220472" footer="0.5118110236220472"/>
  <pageSetup firstPageNumber="12" useFirstPageNumber="1" horizontalDpi="300" verticalDpi="300" orientation="landscape" paperSize="9" scale="74" r:id="rId1"/>
  <headerFooter alignWithMargins="0">
    <oddFooter>&amp;R&amp;P</oddFooter>
  </headerFooter>
  <rowBreaks count="1" manualBreakCount="1">
    <brk id="1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M312"/>
  <sheetViews>
    <sheetView view="pageBreakPreview" zoomScale="75" zoomScaleNormal="75" zoomScaleSheetLayoutView="75" workbookViewId="0" topLeftCell="A1">
      <selection activeCell="I46" sqref="I46"/>
    </sheetView>
  </sheetViews>
  <sheetFormatPr defaultColWidth="9.00390625" defaultRowHeight="12.75"/>
  <cols>
    <col min="1" max="1" width="6.25390625" style="0" customWidth="1"/>
    <col min="3" max="3" width="10.375" style="0" customWidth="1"/>
    <col min="4" max="4" width="33.00390625" style="0" customWidth="1"/>
    <col min="5" max="5" width="14.25390625" style="0" customWidth="1"/>
    <col min="6" max="6" width="15.375" style="0" customWidth="1"/>
    <col min="7" max="7" width="17.25390625" style="0" customWidth="1"/>
  </cols>
  <sheetData>
    <row r="1" spans="4:7" ht="55.5" customHeight="1">
      <c r="D1" s="142" t="s">
        <v>57</v>
      </c>
      <c r="E1" s="142"/>
      <c r="F1" s="142"/>
      <c r="G1" s="63" t="s">
        <v>62</v>
      </c>
    </row>
    <row r="2" ht="12.75">
      <c r="G2" s="36" t="s">
        <v>14</v>
      </c>
    </row>
    <row r="3" spans="2:7" ht="15" customHeight="1">
      <c r="B3" s="144" t="s">
        <v>1</v>
      </c>
      <c r="C3" s="144" t="s">
        <v>2</v>
      </c>
      <c r="D3" s="133" t="s">
        <v>58</v>
      </c>
      <c r="E3" s="133" t="s">
        <v>59</v>
      </c>
      <c r="F3" s="158" t="s">
        <v>22</v>
      </c>
      <c r="G3" s="159"/>
    </row>
    <row r="4" spans="2:7" ht="36" customHeight="1">
      <c r="B4" s="157"/>
      <c r="C4" s="157"/>
      <c r="D4" s="134"/>
      <c r="E4" s="134"/>
      <c r="F4" s="32" t="s">
        <v>60</v>
      </c>
      <c r="G4" s="32" t="s">
        <v>61</v>
      </c>
    </row>
    <row r="5" spans="2:7" s="55" customFormat="1" ht="12.75" customHeight="1">
      <c r="B5" s="53">
        <v>1</v>
      </c>
      <c r="C5" s="54">
        <v>2</v>
      </c>
      <c r="D5" s="54">
        <v>3</v>
      </c>
      <c r="E5" s="54">
        <v>4</v>
      </c>
      <c r="F5" s="64">
        <v>5</v>
      </c>
      <c r="G5" s="64">
        <v>6</v>
      </c>
    </row>
    <row r="6" spans="2:13" ht="18">
      <c r="B6" s="56">
        <v>600</v>
      </c>
      <c r="C6" s="57">
        <v>60016</v>
      </c>
      <c r="D6" s="56" t="s">
        <v>67</v>
      </c>
      <c r="E6" s="58">
        <v>4514</v>
      </c>
      <c r="F6" s="58">
        <f>E6</f>
        <v>4514</v>
      </c>
      <c r="G6" s="58"/>
      <c r="M6" s="10"/>
    </row>
    <row r="7" spans="2:13" ht="18">
      <c r="B7" s="59"/>
      <c r="C7" s="57">
        <v>60016</v>
      </c>
      <c r="D7" s="56" t="s">
        <v>68</v>
      </c>
      <c r="E7" s="58">
        <v>300</v>
      </c>
      <c r="F7" s="58">
        <f aca="true" t="shared" si="0" ref="F7:F45">E7</f>
        <v>300</v>
      </c>
      <c r="G7" s="58"/>
      <c r="M7" s="10"/>
    </row>
    <row r="8" spans="2:13" ht="18">
      <c r="B8" s="59"/>
      <c r="C8" s="57">
        <v>60016</v>
      </c>
      <c r="D8" s="56" t="s">
        <v>83</v>
      </c>
      <c r="E8" s="58">
        <v>4000</v>
      </c>
      <c r="F8" s="58">
        <f t="shared" si="0"/>
        <v>4000</v>
      </c>
      <c r="G8" s="58"/>
      <c r="M8" s="10"/>
    </row>
    <row r="9" spans="2:13" ht="18">
      <c r="B9" s="60"/>
      <c r="C9" s="57">
        <v>60017</v>
      </c>
      <c r="D9" s="56" t="s">
        <v>69</v>
      </c>
      <c r="E9" s="58">
        <v>7125</v>
      </c>
      <c r="F9" s="58">
        <f t="shared" si="0"/>
        <v>7125</v>
      </c>
      <c r="G9" s="58"/>
      <c r="M9" s="10"/>
    </row>
    <row r="10" spans="2:13" ht="18">
      <c r="B10" s="59">
        <v>700</v>
      </c>
      <c r="C10" s="56">
        <v>70005</v>
      </c>
      <c r="D10" s="56" t="s">
        <v>77</v>
      </c>
      <c r="E10" s="58">
        <v>19737</v>
      </c>
      <c r="F10" s="58">
        <f t="shared" si="0"/>
        <v>19737</v>
      </c>
      <c r="G10" s="58"/>
      <c r="M10" s="10"/>
    </row>
    <row r="11" spans="2:13" ht="18">
      <c r="B11" s="56">
        <v>900</v>
      </c>
      <c r="C11" s="57">
        <v>90003</v>
      </c>
      <c r="D11" s="56" t="s">
        <v>72</v>
      </c>
      <c r="E11" s="58">
        <v>3000</v>
      </c>
      <c r="F11" s="58">
        <f t="shared" si="0"/>
        <v>3000</v>
      </c>
      <c r="G11" s="58"/>
      <c r="M11" s="10"/>
    </row>
    <row r="12" spans="2:13" ht="18">
      <c r="B12" s="59"/>
      <c r="C12" s="57">
        <v>90003</v>
      </c>
      <c r="D12" s="56" t="s">
        <v>76</v>
      </c>
      <c r="E12" s="58">
        <v>540</v>
      </c>
      <c r="F12" s="58">
        <f t="shared" si="0"/>
        <v>540</v>
      </c>
      <c r="G12" s="58"/>
      <c r="M12" s="10"/>
    </row>
    <row r="13" spans="2:13" ht="18">
      <c r="B13" s="59"/>
      <c r="C13" s="57">
        <v>90003</v>
      </c>
      <c r="D13" s="56" t="s">
        <v>83</v>
      </c>
      <c r="E13" s="58">
        <v>2100</v>
      </c>
      <c r="F13" s="58">
        <f t="shared" si="0"/>
        <v>2100</v>
      </c>
      <c r="G13" s="58"/>
      <c r="M13" s="10"/>
    </row>
    <row r="14" spans="2:13" ht="18">
      <c r="B14" s="59"/>
      <c r="C14" s="57">
        <v>90004</v>
      </c>
      <c r="D14" s="56" t="s">
        <v>80</v>
      </c>
      <c r="E14" s="58">
        <v>138</v>
      </c>
      <c r="F14" s="58">
        <f t="shared" si="0"/>
        <v>138</v>
      </c>
      <c r="G14" s="58"/>
      <c r="M14" s="10"/>
    </row>
    <row r="15" spans="2:13" ht="18">
      <c r="B15" s="59"/>
      <c r="C15" s="57">
        <v>90004</v>
      </c>
      <c r="D15" s="56" t="s">
        <v>83</v>
      </c>
      <c r="E15" s="58">
        <v>2000</v>
      </c>
      <c r="F15" s="58">
        <f t="shared" si="0"/>
        <v>2000</v>
      </c>
      <c r="G15" s="58"/>
      <c r="M15" s="10"/>
    </row>
    <row r="16" spans="2:13" ht="18">
      <c r="B16" s="59"/>
      <c r="C16" s="57">
        <v>90095</v>
      </c>
      <c r="D16" s="56" t="s">
        <v>65</v>
      </c>
      <c r="E16" s="58">
        <v>4737</v>
      </c>
      <c r="F16" s="58">
        <f t="shared" si="0"/>
        <v>4737</v>
      </c>
      <c r="G16" s="58"/>
      <c r="M16" s="10"/>
    </row>
    <row r="17" spans="2:13" ht="18">
      <c r="B17" s="59"/>
      <c r="C17" s="57">
        <v>90095</v>
      </c>
      <c r="D17" s="56" t="s">
        <v>66</v>
      </c>
      <c r="E17" s="58">
        <v>8077</v>
      </c>
      <c r="F17" s="58">
        <f t="shared" si="0"/>
        <v>8077</v>
      </c>
      <c r="G17" s="58"/>
      <c r="M17" s="10"/>
    </row>
    <row r="18" spans="2:13" ht="18">
      <c r="B18" s="59"/>
      <c r="C18" s="57">
        <v>90095</v>
      </c>
      <c r="D18" s="56" t="s">
        <v>67</v>
      </c>
      <c r="E18" s="58">
        <v>15222</v>
      </c>
      <c r="F18" s="58">
        <f t="shared" si="0"/>
        <v>15222</v>
      </c>
      <c r="G18" s="58"/>
      <c r="M18" s="10"/>
    </row>
    <row r="19" spans="2:13" ht="18">
      <c r="B19" s="59"/>
      <c r="C19" s="57">
        <v>90095</v>
      </c>
      <c r="D19" s="56" t="s">
        <v>68</v>
      </c>
      <c r="E19" s="58">
        <v>2700</v>
      </c>
      <c r="F19" s="58">
        <f t="shared" si="0"/>
        <v>2700</v>
      </c>
      <c r="G19" s="58"/>
      <c r="M19" s="10"/>
    </row>
    <row r="20" spans="2:13" ht="18">
      <c r="B20" s="59"/>
      <c r="C20" s="57">
        <v>90095</v>
      </c>
      <c r="D20" s="56" t="s">
        <v>71</v>
      </c>
      <c r="E20" s="58">
        <v>6060</v>
      </c>
      <c r="F20" s="58">
        <f t="shared" si="0"/>
        <v>6060</v>
      </c>
      <c r="G20" s="58"/>
      <c r="M20" s="10"/>
    </row>
    <row r="21" spans="2:13" ht="18">
      <c r="B21" s="59"/>
      <c r="C21" s="57">
        <v>90095</v>
      </c>
      <c r="D21" s="56" t="s">
        <v>73</v>
      </c>
      <c r="E21" s="58">
        <v>8802</v>
      </c>
      <c r="F21" s="58">
        <f t="shared" si="0"/>
        <v>8802</v>
      </c>
      <c r="G21" s="58"/>
      <c r="M21" s="10"/>
    </row>
    <row r="22" spans="2:13" ht="18">
      <c r="B22" s="59"/>
      <c r="C22" s="57">
        <v>90095</v>
      </c>
      <c r="D22" s="56" t="s">
        <v>75</v>
      </c>
      <c r="E22" s="58">
        <v>4299</v>
      </c>
      <c r="F22" s="58">
        <f t="shared" si="0"/>
        <v>4299</v>
      </c>
      <c r="G22" s="58"/>
      <c r="M22" s="10"/>
    </row>
    <row r="23" spans="2:13" ht="18">
      <c r="B23" s="59"/>
      <c r="C23" s="57">
        <v>90095</v>
      </c>
      <c r="D23" s="56" t="s">
        <v>78</v>
      </c>
      <c r="E23" s="58">
        <v>8300</v>
      </c>
      <c r="F23" s="58">
        <f t="shared" si="0"/>
        <v>8300</v>
      </c>
      <c r="G23" s="58"/>
      <c r="M23" s="10"/>
    </row>
    <row r="24" spans="2:13" ht="18">
      <c r="B24" s="59"/>
      <c r="C24" s="57">
        <v>90095</v>
      </c>
      <c r="D24" s="56" t="s">
        <v>80</v>
      </c>
      <c r="E24" s="58">
        <v>6454</v>
      </c>
      <c r="F24" s="58">
        <f t="shared" si="0"/>
        <v>6454</v>
      </c>
      <c r="G24" s="58"/>
      <c r="M24" s="10"/>
    </row>
    <row r="25" spans="2:13" ht="18">
      <c r="B25" s="60"/>
      <c r="C25" s="57">
        <v>90095</v>
      </c>
      <c r="D25" s="56" t="s">
        <v>83</v>
      </c>
      <c r="E25" s="58">
        <v>2735</v>
      </c>
      <c r="F25" s="58">
        <f t="shared" si="0"/>
        <v>2735</v>
      </c>
      <c r="G25" s="58"/>
      <c r="M25" s="10"/>
    </row>
    <row r="26" spans="2:13" ht="18">
      <c r="B26" s="59">
        <v>921</v>
      </c>
      <c r="C26" s="56">
        <v>92109</v>
      </c>
      <c r="D26" s="56" t="s">
        <v>63</v>
      </c>
      <c r="E26" s="58">
        <v>18138</v>
      </c>
      <c r="F26" s="58">
        <f t="shared" si="0"/>
        <v>18138</v>
      </c>
      <c r="G26" s="58"/>
      <c r="M26" s="10"/>
    </row>
    <row r="27" spans="2:13" ht="18">
      <c r="B27" s="61"/>
      <c r="C27" s="57">
        <v>92109</v>
      </c>
      <c r="D27" s="56" t="s">
        <v>64</v>
      </c>
      <c r="E27" s="58">
        <v>7638</v>
      </c>
      <c r="F27" s="58">
        <f t="shared" si="0"/>
        <v>7638</v>
      </c>
      <c r="G27" s="58"/>
      <c r="M27" s="10"/>
    </row>
    <row r="28" spans="2:13" ht="18">
      <c r="B28" s="59"/>
      <c r="C28" s="57">
        <v>92109</v>
      </c>
      <c r="D28" s="56" t="s">
        <v>68</v>
      </c>
      <c r="E28" s="58">
        <v>2200</v>
      </c>
      <c r="F28" s="58">
        <f t="shared" si="0"/>
        <v>2200</v>
      </c>
      <c r="G28" s="58"/>
      <c r="M28" s="10"/>
    </row>
    <row r="29" spans="2:13" ht="18">
      <c r="B29" s="59"/>
      <c r="C29" s="57">
        <v>92109</v>
      </c>
      <c r="D29" s="56" t="s">
        <v>70</v>
      </c>
      <c r="E29" s="58">
        <v>13540</v>
      </c>
      <c r="F29" s="58">
        <f t="shared" si="0"/>
        <v>13540</v>
      </c>
      <c r="G29" s="58"/>
      <c r="M29" s="10"/>
    </row>
    <row r="30" spans="2:13" ht="18">
      <c r="B30" s="59"/>
      <c r="C30" s="57">
        <v>92109</v>
      </c>
      <c r="D30" s="56" t="s">
        <v>72</v>
      </c>
      <c r="E30" s="58">
        <v>5842</v>
      </c>
      <c r="F30" s="58">
        <f t="shared" si="0"/>
        <v>5842</v>
      </c>
      <c r="G30" s="58"/>
      <c r="M30" s="10"/>
    </row>
    <row r="31" spans="2:7" ht="18">
      <c r="B31" s="59"/>
      <c r="C31" s="57">
        <v>92109</v>
      </c>
      <c r="D31" s="56" t="s">
        <v>73</v>
      </c>
      <c r="E31" s="58">
        <v>500</v>
      </c>
      <c r="F31" s="58">
        <f t="shared" si="0"/>
        <v>500</v>
      </c>
      <c r="G31" s="58"/>
    </row>
    <row r="32" spans="2:7" ht="18">
      <c r="B32" s="59"/>
      <c r="C32" s="57">
        <v>92109</v>
      </c>
      <c r="D32" s="56" t="s">
        <v>74</v>
      </c>
      <c r="E32" s="58">
        <v>7125</v>
      </c>
      <c r="F32" s="58">
        <f t="shared" si="0"/>
        <v>7125</v>
      </c>
      <c r="G32" s="58"/>
    </row>
    <row r="33" spans="2:7" ht="18">
      <c r="B33" s="59"/>
      <c r="C33" s="57">
        <v>92109</v>
      </c>
      <c r="D33" s="56" t="s">
        <v>75</v>
      </c>
      <c r="E33" s="58">
        <v>5490</v>
      </c>
      <c r="F33" s="58">
        <f t="shared" si="0"/>
        <v>5490</v>
      </c>
      <c r="G33" s="58"/>
    </row>
    <row r="34" spans="2:7" ht="18">
      <c r="B34" s="59"/>
      <c r="C34" s="57">
        <v>92109</v>
      </c>
      <c r="D34" s="56" t="s">
        <v>76</v>
      </c>
      <c r="E34" s="58">
        <v>4000</v>
      </c>
      <c r="F34" s="58">
        <f t="shared" si="0"/>
        <v>4000</v>
      </c>
      <c r="G34" s="58"/>
    </row>
    <row r="35" spans="2:7" ht="18">
      <c r="B35" s="59"/>
      <c r="C35" s="57">
        <v>92109</v>
      </c>
      <c r="D35" s="56" t="s">
        <v>79</v>
      </c>
      <c r="E35" s="58">
        <v>7303</v>
      </c>
      <c r="F35" s="58">
        <f t="shared" si="0"/>
        <v>7303</v>
      </c>
      <c r="G35" s="58"/>
    </row>
    <row r="36" spans="2:7" ht="18">
      <c r="B36" s="59"/>
      <c r="C36" s="57">
        <v>92109</v>
      </c>
      <c r="D36" s="56" t="s">
        <v>81</v>
      </c>
      <c r="E36" s="58">
        <v>10400</v>
      </c>
      <c r="F36" s="58">
        <f t="shared" si="0"/>
        <v>10400</v>
      </c>
      <c r="G36" s="58"/>
    </row>
    <row r="37" spans="2:7" ht="18">
      <c r="B37" s="59"/>
      <c r="C37" s="57">
        <v>92109</v>
      </c>
      <c r="D37" s="56" t="s">
        <v>82</v>
      </c>
      <c r="E37" s="58">
        <v>10421</v>
      </c>
      <c r="F37" s="58">
        <f t="shared" si="0"/>
        <v>10421</v>
      </c>
      <c r="G37" s="58"/>
    </row>
    <row r="38" spans="2:7" ht="18">
      <c r="B38" s="59"/>
      <c r="C38" s="57">
        <v>92195</v>
      </c>
      <c r="D38" s="56" t="s">
        <v>76</v>
      </c>
      <c r="E38" s="58">
        <v>1311</v>
      </c>
      <c r="F38" s="58">
        <f t="shared" si="0"/>
        <v>1311</v>
      </c>
      <c r="G38" s="58"/>
    </row>
    <row r="39" spans="2:7" ht="18">
      <c r="B39" s="60"/>
      <c r="C39" s="57">
        <v>92195</v>
      </c>
      <c r="D39" s="56" t="s">
        <v>83</v>
      </c>
      <c r="E39" s="58">
        <v>5900</v>
      </c>
      <c r="F39" s="58">
        <f t="shared" si="0"/>
        <v>5900</v>
      </c>
      <c r="G39" s="58"/>
    </row>
    <row r="40" spans="2:7" ht="18">
      <c r="B40" s="60">
        <v>926</v>
      </c>
      <c r="C40" s="57">
        <v>92695</v>
      </c>
      <c r="D40" s="56" t="s">
        <v>63</v>
      </c>
      <c r="E40" s="58">
        <v>868</v>
      </c>
      <c r="F40" s="58">
        <f t="shared" si="0"/>
        <v>868</v>
      </c>
      <c r="G40" s="58"/>
    </row>
    <row r="41" spans="2:7" ht="18">
      <c r="B41" s="59"/>
      <c r="C41" s="57">
        <v>92695</v>
      </c>
      <c r="D41" s="56" t="s">
        <v>68</v>
      </c>
      <c r="E41" s="58">
        <v>5000</v>
      </c>
      <c r="F41" s="58">
        <f t="shared" si="0"/>
        <v>5000</v>
      </c>
      <c r="G41" s="58"/>
    </row>
    <row r="42" spans="2:7" ht="18">
      <c r="B42" s="59"/>
      <c r="C42" s="57">
        <v>92695</v>
      </c>
      <c r="D42" s="56" t="s">
        <v>71</v>
      </c>
      <c r="E42" s="58">
        <v>244</v>
      </c>
      <c r="F42" s="58">
        <f t="shared" si="0"/>
        <v>244</v>
      </c>
      <c r="G42" s="58"/>
    </row>
    <row r="43" spans="2:7" ht="18">
      <c r="B43" s="59"/>
      <c r="C43" s="57">
        <v>92695</v>
      </c>
      <c r="D43" s="56" t="s">
        <v>73</v>
      </c>
      <c r="E43" s="58">
        <v>4000</v>
      </c>
      <c r="F43" s="58">
        <f t="shared" si="0"/>
        <v>4000</v>
      </c>
      <c r="G43" s="58"/>
    </row>
    <row r="44" spans="2:7" ht="18">
      <c r="B44" s="59"/>
      <c r="C44" s="57">
        <v>92695</v>
      </c>
      <c r="D44" s="56" t="s">
        <v>76</v>
      </c>
      <c r="E44" s="58">
        <v>840</v>
      </c>
      <c r="F44" s="58">
        <f t="shared" si="0"/>
        <v>840</v>
      </c>
      <c r="G44" s="58"/>
    </row>
    <row r="45" spans="2:7" ht="18.75" thickBot="1">
      <c r="B45" s="65"/>
      <c r="C45" s="66">
        <v>92695</v>
      </c>
      <c r="D45" s="67" t="s">
        <v>83</v>
      </c>
      <c r="E45" s="68">
        <v>3000</v>
      </c>
      <c r="F45" s="68">
        <f t="shared" si="0"/>
        <v>3000</v>
      </c>
      <c r="G45" s="68"/>
    </row>
    <row r="46" spans="2:7" ht="18.75" thickBot="1">
      <c r="B46" s="148" t="s">
        <v>26</v>
      </c>
      <c r="C46" s="149"/>
      <c r="D46" s="160"/>
      <c r="E46" s="69">
        <f>SUM(E6:E45)</f>
        <v>224600</v>
      </c>
      <c r="F46" s="69">
        <f>SUM(F6:F45)</f>
        <v>224600</v>
      </c>
      <c r="G46" s="69">
        <f>SUM(G6:G45)</f>
        <v>0</v>
      </c>
    </row>
    <row r="47" spans="2:7" ht="18">
      <c r="B47" s="39"/>
      <c r="C47" s="39"/>
      <c r="D47" s="39"/>
      <c r="E47" s="39"/>
      <c r="F47" s="39"/>
      <c r="G47" s="39"/>
    </row>
    <row r="48" spans="2:7" ht="18">
      <c r="B48" s="39"/>
      <c r="C48" s="39"/>
      <c r="D48" s="39"/>
      <c r="E48" s="39"/>
      <c r="F48" s="39"/>
      <c r="G48" s="39"/>
    </row>
    <row r="49" spans="2:7" ht="18">
      <c r="B49" s="39"/>
      <c r="C49" s="39"/>
      <c r="D49" s="39"/>
      <c r="E49" s="39"/>
      <c r="F49" s="39"/>
      <c r="G49" s="39"/>
    </row>
    <row r="50" spans="2:7" ht="18">
      <c r="B50" s="39"/>
      <c r="C50" s="39"/>
      <c r="D50" s="39"/>
      <c r="E50" s="39"/>
      <c r="F50" s="39"/>
      <c r="G50" s="39"/>
    </row>
    <row r="51" spans="2:7" ht="18">
      <c r="B51" s="39"/>
      <c r="C51" s="39"/>
      <c r="D51" s="39"/>
      <c r="E51" s="39"/>
      <c r="F51" s="39"/>
      <c r="G51" s="39"/>
    </row>
    <row r="52" spans="2:7" ht="18">
      <c r="B52" s="39"/>
      <c r="C52" s="39"/>
      <c r="D52" s="39"/>
      <c r="E52" s="39"/>
      <c r="F52" s="39"/>
      <c r="G52" s="39"/>
    </row>
    <row r="53" spans="2:7" ht="18">
      <c r="B53" s="39"/>
      <c r="C53" s="39"/>
      <c r="D53" s="39"/>
      <c r="E53" s="39"/>
      <c r="F53" s="39"/>
      <c r="G53" s="39"/>
    </row>
    <row r="54" spans="2:7" ht="18">
      <c r="B54" s="39"/>
      <c r="C54" s="39"/>
      <c r="D54" s="39"/>
      <c r="E54" s="39"/>
      <c r="F54" s="39"/>
      <c r="G54" s="39"/>
    </row>
    <row r="55" spans="2:7" ht="18">
      <c r="B55" s="39"/>
      <c r="C55" s="39"/>
      <c r="D55" s="39"/>
      <c r="E55" s="39"/>
      <c r="F55" s="39"/>
      <c r="G55" s="39"/>
    </row>
    <row r="56" spans="2:7" ht="18">
      <c r="B56" s="39"/>
      <c r="C56" s="39"/>
      <c r="D56" s="39"/>
      <c r="E56" s="39"/>
      <c r="F56" s="39"/>
      <c r="G56" s="39"/>
    </row>
    <row r="57" spans="2:7" ht="18">
      <c r="B57" s="39"/>
      <c r="C57" s="39"/>
      <c r="D57" s="39"/>
      <c r="E57" s="39"/>
      <c r="F57" s="39"/>
      <c r="G57" s="39"/>
    </row>
    <row r="58" spans="2:7" ht="18">
      <c r="B58" s="39"/>
      <c r="C58" s="39"/>
      <c r="D58" s="39"/>
      <c r="E58" s="39"/>
      <c r="F58" s="39"/>
      <c r="G58" s="39"/>
    </row>
    <row r="59" spans="2:7" ht="18">
      <c r="B59" s="39"/>
      <c r="C59" s="39"/>
      <c r="D59" s="39"/>
      <c r="E59" s="39"/>
      <c r="F59" s="39"/>
      <c r="G59" s="39"/>
    </row>
    <row r="60" spans="2:7" ht="18">
      <c r="B60" s="39"/>
      <c r="C60" s="39"/>
      <c r="D60" s="39"/>
      <c r="E60" s="39"/>
      <c r="F60" s="39"/>
      <c r="G60" s="39"/>
    </row>
    <row r="61" spans="2:7" ht="18">
      <c r="B61" s="39"/>
      <c r="C61" s="39"/>
      <c r="D61" s="39"/>
      <c r="E61" s="39"/>
      <c r="F61" s="39"/>
      <c r="G61" s="39"/>
    </row>
    <row r="62" spans="2:7" ht="18">
      <c r="B62" s="39"/>
      <c r="C62" s="39"/>
      <c r="D62" s="39"/>
      <c r="E62" s="39"/>
      <c r="F62" s="39"/>
      <c r="G62" s="39"/>
    </row>
    <row r="63" spans="2:7" ht="18">
      <c r="B63" s="39"/>
      <c r="C63" s="39"/>
      <c r="D63" s="39"/>
      <c r="E63" s="39"/>
      <c r="F63" s="39"/>
      <c r="G63" s="39"/>
    </row>
    <row r="64" spans="2:7" ht="18">
      <c r="B64" s="39"/>
      <c r="C64" s="39"/>
      <c r="D64" s="39"/>
      <c r="E64" s="39"/>
      <c r="F64" s="39"/>
      <c r="G64" s="39"/>
    </row>
    <row r="65" spans="2:7" ht="18">
      <c r="B65" s="39"/>
      <c r="C65" s="39"/>
      <c r="D65" s="39"/>
      <c r="E65" s="39"/>
      <c r="F65" s="39"/>
      <c r="G65" s="39"/>
    </row>
    <row r="66" spans="2:7" ht="18">
      <c r="B66" s="39"/>
      <c r="C66" s="39"/>
      <c r="D66" s="39"/>
      <c r="E66" s="39"/>
      <c r="F66" s="39"/>
      <c r="G66" s="39"/>
    </row>
    <row r="67" spans="2:7" ht="18">
      <c r="B67" s="39"/>
      <c r="C67" s="39"/>
      <c r="D67" s="39"/>
      <c r="E67" s="39"/>
      <c r="F67" s="39"/>
      <c r="G67" s="39"/>
    </row>
    <row r="68" spans="2:7" ht="18">
      <c r="B68" s="39"/>
      <c r="C68" s="39"/>
      <c r="D68" s="39"/>
      <c r="E68" s="39"/>
      <c r="F68" s="39"/>
      <c r="G68" s="39"/>
    </row>
    <row r="69" spans="2:7" ht="18">
      <c r="B69" s="39"/>
      <c r="C69" s="39"/>
      <c r="D69" s="39"/>
      <c r="E69" s="39"/>
      <c r="F69" s="39"/>
      <c r="G69" s="39"/>
    </row>
    <row r="70" spans="2:7" ht="18">
      <c r="B70" s="39"/>
      <c r="C70" s="39"/>
      <c r="D70" s="39"/>
      <c r="E70" s="39"/>
      <c r="F70" s="39"/>
      <c r="G70" s="39"/>
    </row>
    <row r="71" spans="2:7" ht="18">
      <c r="B71" s="39"/>
      <c r="C71" s="39"/>
      <c r="D71" s="39"/>
      <c r="E71" s="39"/>
      <c r="F71" s="39"/>
      <c r="G71" s="39"/>
    </row>
    <row r="72" spans="2:7" ht="18">
      <c r="B72" s="39"/>
      <c r="C72" s="39"/>
      <c r="D72" s="39"/>
      <c r="E72" s="39"/>
      <c r="F72" s="39"/>
      <c r="G72" s="39"/>
    </row>
    <row r="73" spans="2:7" ht="18">
      <c r="B73" s="39"/>
      <c r="C73" s="39"/>
      <c r="D73" s="39"/>
      <c r="E73" s="39"/>
      <c r="F73" s="39"/>
      <c r="G73" s="39"/>
    </row>
    <row r="74" spans="2:7" ht="18">
      <c r="B74" s="39"/>
      <c r="C74" s="39"/>
      <c r="D74" s="39"/>
      <c r="E74" s="39"/>
      <c r="F74" s="39"/>
      <c r="G74" s="39"/>
    </row>
    <row r="75" spans="2:7" ht="18">
      <c r="B75" s="39"/>
      <c r="C75" s="39"/>
      <c r="D75" s="39"/>
      <c r="E75" s="39"/>
      <c r="F75" s="39"/>
      <c r="G75" s="39"/>
    </row>
    <row r="76" spans="2:7" ht="18">
      <c r="B76" s="39"/>
      <c r="C76" s="39"/>
      <c r="D76" s="39"/>
      <c r="E76" s="39"/>
      <c r="F76" s="39"/>
      <c r="G76" s="39"/>
    </row>
    <row r="77" spans="2:7" ht="18">
      <c r="B77" s="39"/>
      <c r="C77" s="39"/>
      <c r="D77" s="39"/>
      <c r="E77" s="39"/>
      <c r="F77" s="39"/>
      <c r="G77" s="39"/>
    </row>
    <row r="78" spans="2:7" ht="18">
      <c r="B78" s="39"/>
      <c r="C78" s="39"/>
      <c r="D78" s="39"/>
      <c r="E78" s="39"/>
      <c r="F78" s="39"/>
      <c r="G78" s="39"/>
    </row>
    <row r="79" spans="2:7" ht="18">
      <c r="B79" s="39"/>
      <c r="C79" s="39"/>
      <c r="D79" s="39"/>
      <c r="E79" s="39"/>
      <c r="F79" s="39"/>
      <c r="G79" s="39"/>
    </row>
    <row r="80" spans="2:7" ht="18">
      <c r="B80" s="39"/>
      <c r="C80" s="39"/>
      <c r="D80" s="39"/>
      <c r="E80" s="39"/>
      <c r="F80" s="39"/>
      <c r="G80" s="39"/>
    </row>
    <row r="81" spans="2:7" ht="18">
      <c r="B81" s="39"/>
      <c r="C81" s="39"/>
      <c r="D81" s="39"/>
      <c r="E81" s="39"/>
      <c r="F81" s="39"/>
      <c r="G81" s="39"/>
    </row>
    <row r="82" spans="2:7" ht="18">
      <c r="B82" s="39"/>
      <c r="C82" s="39"/>
      <c r="D82" s="39"/>
      <c r="E82" s="39"/>
      <c r="F82" s="39"/>
      <c r="G82" s="39"/>
    </row>
    <row r="83" spans="2:7" ht="18">
      <c r="B83" s="39"/>
      <c r="C83" s="39"/>
      <c r="D83" s="39"/>
      <c r="E83" s="39"/>
      <c r="F83" s="39"/>
      <c r="G83" s="39"/>
    </row>
    <row r="84" spans="2:7" ht="18">
      <c r="B84" s="39"/>
      <c r="C84" s="39"/>
      <c r="D84" s="39"/>
      <c r="E84" s="39"/>
      <c r="F84" s="39"/>
      <c r="G84" s="39"/>
    </row>
    <row r="85" spans="2:7" ht="18">
      <c r="B85" s="39"/>
      <c r="C85" s="39"/>
      <c r="D85" s="39"/>
      <c r="E85" s="39"/>
      <c r="F85" s="39"/>
      <c r="G85" s="39"/>
    </row>
    <row r="86" spans="2:7" ht="18">
      <c r="B86" s="39"/>
      <c r="C86" s="39"/>
      <c r="D86" s="39"/>
      <c r="E86" s="39"/>
      <c r="F86" s="39"/>
      <c r="G86" s="39"/>
    </row>
    <row r="87" spans="2:7" ht="18">
      <c r="B87" s="39"/>
      <c r="C87" s="39"/>
      <c r="D87" s="39"/>
      <c r="E87" s="39"/>
      <c r="F87" s="39"/>
      <c r="G87" s="39"/>
    </row>
    <row r="88" spans="2:7" ht="18">
      <c r="B88" s="39"/>
      <c r="C88" s="39"/>
      <c r="D88" s="39"/>
      <c r="E88" s="39"/>
      <c r="F88" s="39"/>
      <c r="G88" s="39"/>
    </row>
    <row r="89" spans="2:7" ht="18">
      <c r="B89" s="39"/>
      <c r="C89" s="39"/>
      <c r="D89" s="39"/>
      <c r="E89" s="39"/>
      <c r="F89" s="39"/>
      <c r="G89" s="39"/>
    </row>
    <row r="90" spans="2:7" ht="18">
      <c r="B90" s="39"/>
      <c r="C90" s="39"/>
      <c r="D90" s="39"/>
      <c r="E90" s="39"/>
      <c r="F90" s="39"/>
      <c r="G90" s="39"/>
    </row>
    <row r="91" spans="2:7" ht="18">
      <c r="B91" s="39"/>
      <c r="C91" s="39"/>
      <c r="D91" s="39"/>
      <c r="E91" s="39"/>
      <c r="F91" s="39"/>
      <c r="G91" s="39"/>
    </row>
    <row r="92" spans="2:7" ht="18">
      <c r="B92" s="39"/>
      <c r="C92" s="39"/>
      <c r="D92" s="39"/>
      <c r="E92" s="39"/>
      <c r="F92" s="39"/>
      <c r="G92" s="39"/>
    </row>
    <row r="93" spans="2:7" ht="18">
      <c r="B93" s="39"/>
      <c r="C93" s="39"/>
      <c r="D93" s="39"/>
      <c r="E93" s="39"/>
      <c r="F93" s="39"/>
      <c r="G93" s="39"/>
    </row>
    <row r="94" spans="2:7" ht="18">
      <c r="B94" s="39"/>
      <c r="C94" s="39"/>
      <c r="D94" s="39"/>
      <c r="E94" s="39"/>
      <c r="F94" s="39"/>
      <c r="G94" s="39"/>
    </row>
    <row r="95" spans="2:7" ht="18">
      <c r="B95" s="39"/>
      <c r="C95" s="39"/>
      <c r="D95" s="39"/>
      <c r="E95" s="39"/>
      <c r="F95" s="39"/>
      <c r="G95" s="39"/>
    </row>
    <row r="96" spans="2:7" ht="18">
      <c r="B96" s="39"/>
      <c r="C96" s="39"/>
      <c r="D96" s="39"/>
      <c r="E96" s="39"/>
      <c r="F96" s="39"/>
      <c r="G96" s="39"/>
    </row>
    <row r="97" spans="2:7" ht="18">
      <c r="B97" s="39"/>
      <c r="C97" s="39"/>
      <c r="D97" s="39"/>
      <c r="E97" s="39"/>
      <c r="F97" s="39"/>
      <c r="G97" s="39"/>
    </row>
    <row r="98" spans="2:7" ht="18">
      <c r="B98" s="39"/>
      <c r="C98" s="39"/>
      <c r="D98" s="39"/>
      <c r="E98" s="39"/>
      <c r="F98" s="39"/>
      <c r="G98" s="39"/>
    </row>
    <row r="99" spans="2:7" ht="18">
      <c r="B99" s="39"/>
      <c r="C99" s="39"/>
      <c r="D99" s="39"/>
      <c r="E99" s="39"/>
      <c r="F99" s="39"/>
      <c r="G99" s="39"/>
    </row>
    <row r="100" spans="2:7" ht="18">
      <c r="B100" s="39"/>
      <c r="C100" s="39"/>
      <c r="D100" s="39"/>
      <c r="E100" s="39"/>
      <c r="F100" s="39"/>
      <c r="G100" s="39"/>
    </row>
    <row r="101" spans="2:7" ht="18">
      <c r="B101" s="39"/>
      <c r="C101" s="39"/>
      <c r="D101" s="39"/>
      <c r="E101" s="39"/>
      <c r="F101" s="39"/>
      <c r="G101" s="39"/>
    </row>
    <row r="102" spans="2:7" ht="18">
      <c r="B102" s="39"/>
      <c r="C102" s="39"/>
      <c r="D102" s="39"/>
      <c r="E102" s="39"/>
      <c r="F102" s="39"/>
      <c r="G102" s="39"/>
    </row>
    <row r="103" spans="2:7" ht="18">
      <c r="B103" s="39"/>
      <c r="C103" s="39"/>
      <c r="D103" s="39"/>
      <c r="E103" s="39"/>
      <c r="F103" s="39"/>
      <c r="G103" s="39"/>
    </row>
    <row r="104" spans="2:7" ht="18">
      <c r="B104" s="39"/>
      <c r="C104" s="39"/>
      <c r="D104" s="39"/>
      <c r="E104" s="39"/>
      <c r="F104" s="39"/>
      <c r="G104" s="39"/>
    </row>
    <row r="105" spans="2:7" ht="18">
      <c r="B105" s="39"/>
      <c r="C105" s="39"/>
      <c r="D105" s="39"/>
      <c r="E105" s="39"/>
      <c r="F105" s="39"/>
      <c r="G105" s="39"/>
    </row>
    <row r="106" spans="2:7" ht="18">
      <c r="B106" s="39"/>
      <c r="C106" s="39"/>
      <c r="D106" s="39"/>
      <c r="E106" s="39"/>
      <c r="F106" s="39"/>
      <c r="G106" s="39"/>
    </row>
    <row r="107" spans="2:7" ht="18">
      <c r="B107" s="39"/>
      <c r="C107" s="39"/>
      <c r="D107" s="39"/>
      <c r="E107" s="39"/>
      <c r="F107" s="39"/>
      <c r="G107" s="39"/>
    </row>
    <row r="108" spans="2:7" ht="18">
      <c r="B108" s="39"/>
      <c r="C108" s="39"/>
      <c r="D108" s="39"/>
      <c r="E108" s="39"/>
      <c r="F108" s="39"/>
      <c r="G108" s="39"/>
    </row>
    <row r="109" spans="2:7" ht="18">
      <c r="B109" s="39"/>
      <c r="C109" s="39"/>
      <c r="D109" s="39"/>
      <c r="E109" s="39"/>
      <c r="F109" s="39"/>
      <c r="G109" s="39"/>
    </row>
    <row r="110" spans="2:7" ht="18">
      <c r="B110" s="39"/>
      <c r="C110" s="39"/>
      <c r="D110" s="39"/>
      <c r="E110" s="39"/>
      <c r="F110" s="39"/>
      <c r="G110" s="39"/>
    </row>
    <row r="111" spans="2:7" ht="18">
      <c r="B111" s="39"/>
      <c r="C111" s="39"/>
      <c r="D111" s="39"/>
      <c r="E111" s="39"/>
      <c r="F111" s="39"/>
      <c r="G111" s="39"/>
    </row>
    <row r="112" spans="2:7" ht="18">
      <c r="B112" s="39"/>
      <c r="C112" s="39"/>
      <c r="D112" s="39"/>
      <c r="E112" s="39"/>
      <c r="F112" s="39"/>
      <c r="G112" s="39"/>
    </row>
    <row r="113" spans="2:7" ht="18">
      <c r="B113" s="39"/>
      <c r="C113" s="39"/>
      <c r="D113" s="39"/>
      <c r="E113" s="39"/>
      <c r="F113" s="39"/>
      <c r="G113" s="39"/>
    </row>
    <row r="114" spans="2:7" ht="18">
      <c r="B114" s="39"/>
      <c r="C114" s="39"/>
      <c r="D114" s="39"/>
      <c r="E114" s="39"/>
      <c r="F114" s="39"/>
      <c r="G114" s="39"/>
    </row>
    <row r="115" spans="2:7" ht="18">
      <c r="B115" s="39"/>
      <c r="C115" s="39"/>
      <c r="D115" s="39"/>
      <c r="E115" s="39"/>
      <c r="F115" s="39"/>
      <c r="G115" s="39"/>
    </row>
    <row r="116" spans="2:7" ht="18">
      <c r="B116" s="39"/>
      <c r="C116" s="39"/>
      <c r="D116" s="39"/>
      <c r="E116" s="39"/>
      <c r="F116" s="39"/>
      <c r="G116" s="39"/>
    </row>
    <row r="117" spans="2:7" ht="18">
      <c r="B117" s="39"/>
      <c r="C117" s="39"/>
      <c r="D117" s="39"/>
      <c r="E117" s="39"/>
      <c r="F117" s="39"/>
      <c r="G117" s="39"/>
    </row>
    <row r="118" spans="2:7" ht="18">
      <c r="B118" s="39"/>
      <c r="C118" s="39"/>
      <c r="D118" s="39"/>
      <c r="E118" s="39"/>
      <c r="F118" s="39"/>
      <c r="G118" s="39"/>
    </row>
    <row r="119" spans="2:7" ht="18">
      <c r="B119" s="39"/>
      <c r="C119" s="39"/>
      <c r="D119" s="39"/>
      <c r="E119" s="39"/>
      <c r="F119" s="39"/>
      <c r="G119" s="39"/>
    </row>
    <row r="120" spans="2:7" ht="18">
      <c r="B120" s="39"/>
      <c r="C120" s="39"/>
      <c r="D120" s="39"/>
      <c r="E120" s="39"/>
      <c r="F120" s="39"/>
      <c r="G120" s="39"/>
    </row>
    <row r="121" spans="2:7" ht="18">
      <c r="B121" s="39"/>
      <c r="C121" s="39"/>
      <c r="D121" s="39"/>
      <c r="E121" s="39"/>
      <c r="F121" s="39"/>
      <c r="G121" s="39"/>
    </row>
    <row r="122" spans="2:7" ht="18">
      <c r="B122" s="39"/>
      <c r="C122" s="39"/>
      <c r="D122" s="39"/>
      <c r="E122" s="39"/>
      <c r="F122" s="39"/>
      <c r="G122" s="39"/>
    </row>
    <row r="123" spans="2:7" ht="18">
      <c r="B123" s="39"/>
      <c r="C123" s="39"/>
      <c r="D123" s="39"/>
      <c r="E123" s="39"/>
      <c r="F123" s="39"/>
      <c r="G123" s="39"/>
    </row>
    <row r="124" spans="2:7" ht="18">
      <c r="B124" s="39"/>
      <c r="C124" s="39"/>
      <c r="D124" s="39"/>
      <c r="E124" s="39"/>
      <c r="F124" s="39"/>
      <c r="G124" s="39"/>
    </row>
    <row r="125" spans="2:7" ht="18">
      <c r="B125" s="39"/>
      <c r="C125" s="39"/>
      <c r="D125" s="39"/>
      <c r="E125" s="39"/>
      <c r="F125" s="39"/>
      <c r="G125" s="39"/>
    </row>
    <row r="126" spans="2:7" ht="18">
      <c r="B126" s="39"/>
      <c r="C126" s="39"/>
      <c r="D126" s="39"/>
      <c r="E126" s="39"/>
      <c r="F126" s="39"/>
      <c r="G126" s="39"/>
    </row>
    <row r="127" spans="2:7" ht="18">
      <c r="B127" s="39"/>
      <c r="C127" s="39"/>
      <c r="D127" s="39"/>
      <c r="E127" s="39"/>
      <c r="F127" s="39"/>
      <c r="G127" s="39"/>
    </row>
    <row r="128" spans="2:7" ht="18">
      <c r="B128" s="39"/>
      <c r="C128" s="39"/>
      <c r="D128" s="39"/>
      <c r="E128" s="39"/>
      <c r="F128" s="39"/>
      <c r="G128" s="39"/>
    </row>
    <row r="129" spans="2:7" ht="18">
      <c r="B129" s="39"/>
      <c r="C129" s="39"/>
      <c r="D129" s="39"/>
      <c r="E129" s="39"/>
      <c r="F129" s="39"/>
      <c r="G129" s="39"/>
    </row>
    <row r="130" spans="2:7" ht="18">
      <c r="B130" s="39"/>
      <c r="C130" s="39"/>
      <c r="D130" s="39"/>
      <c r="E130" s="39"/>
      <c r="F130" s="39"/>
      <c r="G130" s="39"/>
    </row>
    <row r="131" spans="2:7" ht="18">
      <c r="B131" s="39"/>
      <c r="C131" s="39"/>
      <c r="D131" s="39"/>
      <c r="E131" s="39"/>
      <c r="F131" s="39"/>
      <c r="G131" s="39"/>
    </row>
    <row r="132" spans="2:7" ht="18">
      <c r="B132" s="39"/>
      <c r="C132" s="39"/>
      <c r="D132" s="39"/>
      <c r="E132" s="39"/>
      <c r="F132" s="39"/>
      <c r="G132" s="39"/>
    </row>
    <row r="133" spans="2:7" ht="18">
      <c r="B133" s="39"/>
      <c r="C133" s="39"/>
      <c r="D133" s="39"/>
      <c r="E133" s="39"/>
      <c r="F133" s="39"/>
      <c r="G133" s="39"/>
    </row>
    <row r="134" spans="2:7" ht="18">
      <c r="B134" s="39"/>
      <c r="C134" s="39"/>
      <c r="D134" s="39"/>
      <c r="E134" s="39"/>
      <c r="F134" s="39"/>
      <c r="G134" s="39"/>
    </row>
    <row r="135" spans="2:7" ht="18">
      <c r="B135" s="39"/>
      <c r="C135" s="39"/>
      <c r="D135" s="39"/>
      <c r="E135" s="39"/>
      <c r="F135" s="39"/>
      <c r="G135" s="39"/>
    </row>
    <row r="136" spans="2:7" ht="18">
      <c r="B136" s="39"/>
      <c r="C136" s="39"/>
      <c r="D136" s="39"/>
      <c r="E136" s="39"/>
      <c r="F136" s="39"/>
      <c r="G136" s="39"/>
    </row>
    <row r="137" spans="2:7" ht="18">
      <c r="B137" s="39"/>
      <c r="C137" s="39"/>
      <c r="D137" s="39"/>
      <c r="E137" s="39"/>
      <c r="F137" s="39"/>
      <c r="G137" s="39"/>
    </row>
    <row r="138" spans="2:7" ht="18">
      <c r="B138" s="39"/>
      <c r="C138" s="39"/>
      <c r="D138" s="39"/>
      <c r="E138" s="39"/>
      <c r="F138" s="39"/>
      <c r="G138" s="39"/>
    </row>
    <row r="139" spans="2:7" ht="18">
      <c r="B139" s="39"/>
      <c r="C139" s="39"/>
      <c r="D139" s="39"/>
      <c r="E139" s="39"/>
      <c r="F139" s="39"/>
      <c r="G139" s="39"/>
    </row>
    <row r="140" spans="2:7" ht="18">
      <c r="B140" s="39"/>
      <c r="C140" s="39"/>
      <c r="D140" s="39"/>
      <c r="E140" s="39"/>
      <c r="F140" s="39"/>
      <c r="G140" s="39"/>
    </row>
    <row r="141" spans="2:7" ht="18">
      <c r="B141" s="39"/>
      <c r="C141" s="39"/>
      <c r="D141" s="39"/>
      <c r="E141" s="39"/>
      <c r="F141" s="39"/>
      <c r="G141" s="39"/>
    </row>
    <row r="142" spans="2:7" ht="18">
      <c r="B142" s="39"/>
      <c r="C142" s="39"/>
      <c r="D142" s="39"/>
      <c r="E142" s="39"/>
      <c r="F142" s="39"/>
      <c r="G142" s="39"/>
    </row>
    <row r="143" spans="2:7" ht="18">
      <c r="B143" s="39"/>
      <c r="C143" s="39"/>
      <c r="D143" s="39"/>
      <c r="E143" s="39"/>
      <c r="F143" s="39"/>
      <c r="G143" s="39"/>
    </row>
    <row r="144" spans="2:7" ht="18">
      <c r="B144" s="39"/>
      <c r="C144" s="39"/>
      <c r="D144" s="39"/>
      <c r="E144" s="39"/>
      <c r="F144" s="39"/>
      <c r="G144" s="39"/>
    </row>
    <row r="145" spans="2:7" ht="18">
      <c r="B145" s="39"/>
      <c r="C145" s="39"/>
      <c r="D145" s="39"/>
      <c r="E145" s="39"/>
      <c r="F145" s="39"/>
      <c r="G145" s="39"/>
    </row>
    <row r="146" spans="2:7" ht="18">
      <c r="B146" s="39"/>
      <c r="C146" s="39"/>
      <c r="D146" s="39"/>
      <c r="E146" s="39"/>
      <c r="F146" s="39"/>
      <c r="G146" s="39"/>
    </row>
    <row r="147" spans="2:7" ht="18">
      <c r="B147" s="39"/>
      <c r="C147" s="39"/>
      <c r="D147" s="39"/>
      <c r="E147" s="39"/>
      <c r="F147" s="39"/>
      <c r="G147" s="39"/>
    </row>
    <row r="148" spans="2:7" ht="18">
      <c r="B148" s="39"/>
      <c r="C148" s="39"/>
      <c r="D148" s="39"/>
      <c r="E148" s="39"/>
      <c r="F148" s="39"/>
      <c r="G148" s="39"/>
    </row>
    <row r="149" spans="2:7" ht="18">
      <c r="B149" s="39"/>
      <c r="C149" s="39"/>
      <c r="D149" s="39"/>
      <c r="E149" s="39"/>
      <c r="F149" s="39"/>
      <c r="G149" s="39"/>
    </row>
    <row r="150" spans="2:7" ht="18">
      <c r="B150" s="39"/>
      <c r="C150" s="39"/>
      <c r="D150" s="39"/>
      <c r="E150" s="39"/>
      <c r="F150" s="39"/>
      <c r="G150" s="39"/>
    </row>
    <row r="151" spans="2:7" ht="18">
      <c r="B151" s="39"/>
      <c r="C151" s="39"/>
      <c r="D151" s="39"/>
      <c r="E151" s="39"/>
      <c r="F151" s="39"/>
      <c r="G151" s="39"/>
    </row>
    <row r="152" spans="2:7" ht="18">
      <c r="B152" s="39"/>
      <c r="C152" s="39"/>
      <c r="D152" s="39"/>
      <c r="E152" s="39"/>
      <c r="F152" s="39"/>
      <c r="G152" s="39"/>
    </row>
    <row r="153" spans="2:7" ht="18">
      <c r="B153" s="39"/>
      <c r="C153" s="39"/>
      <c r="D153" s="39"/>
      <c r="E153" s="39"/>
      <c r="F153" s="39"/>
      <c r="G153" s="39"/>
    </row>
    <row r="154" spans="2:7" ht="18">
      <c r="B154" s="39"/>
      <c r="C154" s="39"/>
      <c r="D154" s="39"/>
      <c r="E154" s="39"/>
      <c r="F154" s="39"/>
      <c r="G154" s="39"/>
    </row>
    <row r="155" spans="2:7" ht="18">
      <c r="B155" s="39"/>
      <c r="C155" s="39"/>
      <c r="D155" s="39"/>
      <c r="E155" s="39"/>
      <c r="F155" s="39"/>
      <c r="G155" s="39"/>
    </row>
    <row r="156" spans="2:7" ht="18">
      <c r="B156" s="39"/>
      <c r="C156" s="39"/>
      <c r="D156" s="39"/>
      <c r="E156" s="39"/>
      <c r="F156" s="39"/>
      <c r="G156" s="39"/>
    </row>
    <row r="157" spans="2:7" ht="18">
      <c r="B157" s="39"/>
      <c r="C157" s="39"/>
      <c r="D157" s="39"/>
      <c r="E157" s="39"/>
      <c r="F157" s="39"/>
      <c r="G157" s="39"/>
    </row>
    <row r="158" spans="2:7" ht="18">
      <c r="B158" s="39"/>
      <c r="C158" s="39"/>
      <c r="D158" s="39"/>
      <c r="E158" s="39"/>
      <c r="F158" s="39"/>
      <c r="G158" s="39"/>
    </row>
    <row r="159" spans="2:7" ht="18">
      <c r="B159" s="39"/>
      <c r="C159" s="39"/>
      <c r="D159" s="39"/>
      <c r="E159" s="39"/>
      <c r="F159" s="39"/>
      <c r="G159" s="39"/>
    </row>
    <row r="160" spans="2:7" ht="18">
      <c r="B160" s="39"/>
      <c r="C160" s="39"/>
      <c r="D160" s="39"/>
      <c r="E160" s="39"/>
      <c r="F160" s="39"/>
      <c r="G160" s="39"/>
    </row>
    <row r="161" spans="2:7" ht="18">
      <c r="B161" s="39"/>
      <c r="C161" s="39"/>
      <c r="D161" s="39"/>
      <c r="E161" s="39"/>
      <c r="F161" s="39"/>
      <c r="G161" s="39"/>
    </row>
    <row r="162" spans="2:7" ht="18">
      <c r="B162" s="39"/>
      <c r="C162" s="39"/>
      <c r="D162" s="39"/>
      <c r="E162" s="39"/>
      <c r="F162" s="39"/>
      <c r="G162" s="39"/>
    </row>
    <row r="163" spans="2:7" ht="18">
      <c r="B163" s="39"/>
      <c r="C163" s="39"/>
      <c r="D163" s="39"/>
      <c r="E163" s="39"/>
      <c r="F163" s="39"/>
      <c r="G163" s="39"/>
    </row>
    <row r="164" spans="2:7" ht="18">
      <c r="B164" s="39"/>
      <c r="C164" s="39"/>
      <c r="D164" s="39"/>
      <c r="E164" s="39"/>
      <c r="F164" s="39"/>
      <c r="G164" s="39"/>
    </row>
    <row r="165" spans="2:7" ht="18">
      <c r="B165" s="39"/>
      <c r="C165" s="39"/>
      <c r="D165" s="39"/>
      <c r="E165" s="39"/>
      <c r="F165" s="39"/>
      <c r="G165" s="39"/>
    </row>
    <row r="166" spans="2:7" ht="18">
      <c r="B166" s="39"/>
      <c r="C166" s="39"/>
      <c r="D166" s="39"/>
      <c r="E166" s="39"/>
      <c r="F166" s="39"/>
      <c r="G166" s="39"/>
    </row>
    <row r="167" spans="2:7" ht="18">
      <c r="B167" s="39"/>
      <c r="C167" s="39"/>
      <c r="D167" s="39"/>
      <c r="E167" s="39"/>
      <c r="F167" s="39"/>
      <c r="G167" s="39"/>
    </row>
    <row r="168" spans="2:7" ht="18">
      <c r="B168" s="39"/>
      <c r="C168" s="39"/>
      <c r="D168" s="39"/>
      <c r="E168" s="39"/>
      <c r="F168" s="39"/>
      <c r="G168" s="39"/>
    </row>
    <row r="169" spans="2:7" ht="18">
      <c r="B169" s="39"/>
      <c r="C169" s="39"/>
      <c r="D169" s="39"/>
      <c r="E169" s="39"/>
      <c r="F169" s="39"/>
      <c r="G169" s="39"/>
    </row>
    <row r="170" spans="2:7" ht="18">
      <c r="B170" s="39"/>
      <c r="C170" s="39"/>
      <c r="D170" s="39"/>
      <c r="E170" s="39"/>
      <c r="F170" s="39"/>
      <c r="G170" s="39"/>
    </row>
    <row r="171" spans="2:7" ht="18">
      <c r="B171" s="39"/>
      <c r="C171" s="39"/>
      <c r="D171" s="39"/>
      <c r="E171" s="39"/>
      <c r="F171" s="39"/>
      <c r="G171" s="39"/>
    </row>
    <row r="172" spans="2:7" ht="18">
      <c r="B172" s="39"/>
      <c r="C172" s="39"/>
      <c r="D172" s="39"/>
      <c r="E172" s="39"/>
      <c r="F172" s="39"/>
      <c r="G172" s="39"/>
    </row>
    <row r="173" spans="2:7" ht="18">
      <c r="B173" s="39"/>
      <c r="C173" s="39"/>
      <c r="D173" s="39"/>
      <c r="E173" s="39"/>
      <c r="F173" s="39"/>
      <c r="G173" s="39"/>
    </row>
    <row r="174" spans="2:7" ht="18">
      <c r="B174" s="39"/>
      <c r="C174" s="39"/>
      <c r="D174" s="39"/>
      <c r="E174" s="39"/>
      <c r="F174" s="39"/>
      <c r="G174" s="39"/>
    </row>
    <row r="175" spans="2:7" ht="18">
      <c r="B175" s="39"/>
      <c r="C175" s="39"/>
      <c r="D175" s="39"/>
      <c r="E175" s="39"/>
      <c r="F175" s="39"/>
      <c r="G175" s="39"/>
    </row>
    <row r="176" spans="2:7" ht="18">
      <c r="B176" s="39"/>
      <c r="C176" s="39"/>
      <c r="D176" s="39"/>
      <c r="E176" s="39"/>
      <c r="F176" s="39"/>
      <c r="G176" s="39"/>
    </row>
    <row r="177" spans="2:7" ht="18">
      <c r="B177" s="39"/>
      <c r="C177" s="39"/>
      <c r="D177" s="39"/>
      <c r="E177" s="39"/>
      <c r="F177" s="39"/>
      <c r="G177" s="39"/>
    </row>
    <row r="178" spans="2:7" ht="18">
      <c r="B178" s="39"/>
      <c r="C178" s="39"/>
      <c r="D178" s="39"/>
      <c r="E178" s="39"/>
      <c r="F178" s="39"/>
      <c r="G178" s="39"/>
    </row>
    <row r="179" spans="2:7" ht="18">
      <c r="B179" s="39"/>
      <c r="C179" s="39"/>
      <c r="D179" s="39"/>
      <c r="E179" s="39"/>
      <c r="F179" s="39"/>
      <c r="G179" s="39"/>
    </row>
    <row r="180" spans="2:7" ht="18">
      <c r="B180" s="39"/>
      <c r="C180" s="39"/>
      <c r="D180" s="39"/>
      <c r="E180" s="39"/>
      <c r="F180" s="39"/>
      <c r="G180" s="39"/>
    </row>
    <row r="181" spans="2:7" ht="18">
      <c r="B181" s="39"/>
      <c r="C181" s="39"/>
      <c r="D181" s="39"/>
      <c r="E181" s="39"/>
      <c r="F181" s="39"/>
      <c r="G181" s="39"/>
    </row>
    <row r="182" spans="2:7" ht="18">
      <c r="B182" s="39"/>
      <c r="C182" s="39"/>
      <c r="D182" s="39"/>
      <c r="E182" s="39"/>
      <c r="F182" s="39"/>
      <c r="G182" s="39"/>
    </row>
    <row r="183" spans="2:7" ht="18">
      <c r="B183" s="39"/>
      <c r="C183" s="39"/>
      <c r="D183" s="39"/>
      <c r="E183" s="39"/>
      <c r="F183" s="39"/>
      <c r="G183" s="39"/>
    </row>
    <row r="184" spans="2:7" ht="18">
      <c r="B184" s="39"/>
      <c r="C184" s="39"/>
      <c r="D184" s="39"/>
      <c r="E184" s="39"/>
      <c r="F184" s="39"/>
      <c r="G184" s="39"/>
    </row>
    <row r="185" spans="2:7" ht="18">
      <c r="B185" s="39"/>
      <c r="C185" s="39"/>
      <c r="D185" s="39"/>
      <c r="E185" s="39"/>
      <c r="F185" s="39"/>
      <c r="G185" s="39"/>
    </row>
    <row r="186" spans="2:7" ht="18">
      <c r="B186" s="39"/>
      <c r="C186" s="39"/>
      <c r="D186" s="39"/>
      <c r="E186" s="39"/>
      <c r="F186" s="39"/>
      <c r="G186" s="39"/>
    </row>
    <row r="187" spans="2:7" ht="18">
      <c r="B187" s="39"/>
      <c r="C187" s="39"/>
      <c r="D187" s="39"/>
      <c r="E187" s="39"/>
      <c r="F187" s="39"/>
      <c r="G187" s="39"/>
    </row>
    <row r="188" spans="2:7" ht="18">
      <c r="B188" s="39"/>
      <c r="C188" s="39"/>
      <c r="D188" s="39"/>
      <c r="E188" s="39"/>
      <c r="F188" s="39"/>
      <c r="G188" s="39"/>
    </row>
    <row r="189" spans="2:7" ht="18">
      <c r="B189" s="39"/>
      <c r="C189" s="39"/>
      <c r="D189" s="39"/>
      <c r="E189" s="39"/>
      <c r="F189" s="39"/>
      <c r="G189" s="39"/>
    </row>
    <row r="190" spans="2:7" ht="18">
      <c r="B190" s="39"/>
      <c r="C190" s="39"/>
      <c r="D190" s="39"/>
      <c r="E190" s="39"/>
      <c r="F190" s="39"/>
      <c r="G190" s="39"/>
    </row>
    <row r="191" spans="2:7" ht="18">
      <c r="B191" s="39"/>
      <c r="C191" s="39"/>
      <c r="D191" s="39"/>
      <c r="E191" s="39"/>
      <c r="F191" s="39"/>
      <c r="G191" s="39"/>
    </row>
    <row r="192" spans="2:7" ht="18">
      <c r="B192" s="39"/>
      <c r="C192" s="39"/>
      <c r="D192" s="39"/>
      <c r="E192" s="39"/>
      <c r="F192" s="39"/>
      <c r="G192" s="39"/>
    </row>
    <row r="193" spans="2:7" ht="18">
      <c r="B193" s="39"/>
      <c r="C193" s="39"/>
      <c r="D193" s="39"/>
      <c r="E193" s="39"/>
      <c r="F193" s="39"/>
      <c r="G193" s="39"/>
    </row>
    <row r="194" spans="2:7" ht="18">
      <c r="B194" s="39"/>
      <c r="C194" s="39"/>
      <c r="D194" s="39"/>
      <c r="E194" s="39"/>
      <c r="F194" s="39"/>
      <c r="G194" s="39"/>
    </row>
    <row r="195" spans="2:7" ht="18">
      <c r="B195" s="39"/>
      <c r="C195" s="39"/>
      <c r="D195" s="39"/>
      <c r="E195" s="39"/>
      <c r="F195" s="39"/>
      <c r="G195" s="39"/>
    </row>
    <row r="196" spans="2:7" ht="18">
      <c r="B196" s="39"/>
      <c r="C196" s="39"/>
      <c r="D196" s="39"/>
      <c r="E196" s="39"/>
      <c r="F196" s="39"/>
      <c r="G196" s="39"/>
    </row>
    <row r="197" spans="2:7" ht="18">
      <c r="B197" s="39"/>
      <c r="C197" s="39"/>
      <c r="D197" s="39"/>
      <c r="E197" s="39"/>
      <c r="F197" s="39"/>
      <c r="G197" s="39"/>
    </row>
    <row r="198" spans="2:7" ht="18">
      <c r="B198" s="39"/>
      <c r="C198" s="39"/>
      <c r="D198" s="39"/>
      <c r="E198" s="39"/>
      <c r="F198" s="39"/>
      <c r="G198" s="39"/>
    </row>
    <row r="199" spans="2:7" ht="18">
      <c r="B199" s="39"/>
      <c r="C199" s="39"/>
      <c r="D199" s="39"/>
      <c r="E199" s="39"/>
      <c r="F199" s="39"/>
      <c r="G199" s="39"/>
    </row>
    <row r="200" spans="2:7" ht="18">
      <c r="B200" s="39"/>
      <c r="C200" s="39"/>
      <c r="D200" s="39"/>
      <c r="E200" s="39"/>
      <c r="F200" s="39"/>
      <c r="G200" s="39"/>
    </row>
    <row r="201" spans="2:7" ht="18">
      <c r="B201" s="39"/>
      <c r="C201" s="39"/>
      <c r="D201" s="39"/>
      <c r="E201" s="39"/>
      <c r="F201" s="39"/>
      <c r="G201" s="39"/>
    </row>
    <row r="202" spans="2:7" ht="18">
      <c r="B202" s="39"/>
      <c r="C202" s="39"/>
      <c r="D202" s="39"/>
      <c r="E202" s="39"/>
      <c r="F202" s="39"/>
      <c r="G202" s="39"/>
    </row>
    <row r="203" spans="2:7" ht="18">
      <c r="B203" s="39"/>
      <c r="C203" s="39"/>
      <c r="D203" s="39"/>
      <c r="E203" s="39"/>
      <c r="F203" s="39"/>
      <c r="G203" s="39"/>
    </row>
    <row r="204" spans="2:7" ht="18">
      <c r="B204" s="39"/>
      <c r="C204" s="39"/>
      <c r="D204" s="39"/>
      <c r="E204" s="39"/>
      <c r="F204" s="39"/>
      <c r="G204" s="39"/>
    </row>
    <row r="205" spans="2:7" ht="18">
      <c r="B205" s="39"/>
      <c r="C205" s="39"/>
      <c r="D205" s="39"/>
      <c r="E205" s="39"/>
      <c r="F205" s="39"/>
      <c r="G205" s="39"/>
    </row>
    <row r="206" spans="2:7" ht="18">
      <c r="B206" s="39"/>
      <c r="C206" s="39"/>
      <c r="D206" s="39"/>
      <c r="E206" s="39"/>
      <c r="F206" s="39"/>
      <c r="G206" s="39"/>
    </row>
    <row r="207" spans="2:7" ht="18">
      <c r="B207" s="39"/>
      <c r="C207" s="39"/>
      <c r="D207" s="39"/>
      <c r="E207" s="39"/>
      <c r="F207" s="39"/>
      <c r="G207" s="39"/>
    </row>
    <row r="208" spans="2:7" ht="18">
      <c r="B208" s="39"/>
      <c r="C208" s="39"/>
      <c r="D208" s="39"/>
      <c r="E208" s="39"/>
      <c r="F208" s="39"/>
      <c r="G208" s="39"/>
    </row>
    <row r="209" spans="2:7" ht="18">
      <c r="B209" s="39"/>
      <c r="C209" s="39"/>
      <c r="D209" s="39"/>
      <c r="E209" s="39"/>
      <c r="F209" s="39"/>
      <c r="G209" s="39"/>
    </row>
    <row r="210" spans="2:7" ht="18">
      <c r="B210" s="39"/>
      <c r="C210" s="39"/>
      <c r="D210" s="39"/>
      <c r="E210" s="39"/>
      <c r="F210" s="39"/>
      <c r="G210" s="39"/>
    </row>
    <row r="211" spans="2:7" ht="18">
      <c r="B211" s="39"/>
      <c r="C211" s="39"/>
      <c r="D211" s="39"/>
      <c r="E211" s="39"/>
      <c r="F211" s="39"/>
      <c r="G211" s="39"/>
    </row>
    <row r="212" spans="2:7" ht="18">
      <c r="B212" s="39"/>
      <c r="C212" s="39"/>
      <c r="D212" s="39"/>
      <c r="E212" s="39"/>
      <c r="F212" s="39"/>
      <c r="G212" s="39"/>
    </row>
    <row r="213" spans="2:7" ht="18">
      <c r="B213" s="39"/>
      <c r="C213" s="39"/>
      <c r="D213" s="39"/>
      <c r="E213" s="39"/>
      <c r="F213" s="39"/>
      <c r="G213" s="39"/>
    </row>
    <row r="214" spans="2:7" ht="18">
      <c r="B214" s="39"/>
      <c r="C214" s="39"/>
      <c r="D214" s="39"/>
      <c r="E214" s="39"/>
      <c r="F214" s="39"/>
      <c r="G214" s="39"/>
    </row>
    <row r="215" spans="2:7" ht="18">
      <c r="B215" s="39"/>
      <c r="C215" s="39"/>
      <c r="D215" s="39"/>
      <c r="E215" s="39"/>
      <c r="F215" s="39"/>
      <c r="G215" s="39"/>
    </row>
    <row r="216" spans="2:7" ht="18">
      <c r="B216" s="39"/>
      <c r="C216" s="39"/>
      <c r="D216" s="39"/>
      <c r="E216" s="39"/>
      <c r="F216" s="39"/>
      <c r="G216" s="39"/>
    </row>
    <row r="217" spans="2:7" ht="18">
      <c r="B217" s="39"/>
      <c r="C217" s="39"/>
      <c r="D217" s="39"/>
      <c r="E217" s="39"/>
      <c r="F217" s="39"/>
      <c r="G217" s="39"/>
    </row>
    <row r="218" spans="2:7" ht="18">
      <c r="B218" s="39"/>
      <c r="C218" s="39"/>
      <c r="D218" s="39"/>
      <c r="E218" s="39"/>
      <c r="F218" s="39"/>
      <c r="G218" s="39"/>
    </row>
    <row r="219" spans="2:7" ht="18">
      <c r="B219" s="39"/>
      <c r="C219" s="39"/>
      <c r="D219" s="39"/>
      <c r="E219" s="39"/>
      <c r="F219" s="39"/>
      <c r="G219" s="39"/>
    </row>
    <row r="220" spans="2:7" ht="18">
      <c r="B220" s="39"/>
      <c r="C220" s="39"/>
      <c r="D220" s="39"/>
      <c r="E220" s="39"/>
      <c r="F220" s="39"/>
      <c r="G220" s="39"/>
    </row>
    <row r="221" spans="2:7" ht="18">
      <c r="B221" s="39"/>
      <c r="C221" s="39"/>
      <c r="D221" s="39"/>
      <c r="E221" s="39"/>
      <c r="F221" s="39"/>
      <c r="G221" s="39"/>
    </row>
    <row r="222" spans="2:7" ht="18">
      <c r="B222" s="39"/>
      <c r="C222" s="39"/>
      <c r="D222" s="39"/>
      <c r="E222" s="39"/>
      <c r="F222" s="39"/>
      <c r="G222" s="39"/>
    </row>
    <row r="223" spans="2:7" ht="18">
      <c r="B223" s="39"/>
      <c r="C223" s="39"/>
      <c r="D223" s="39"/>
      <c r="E223" s="39"/>
      <c r="F223" s="39"/>
      <c r="G223" s="39"/>
    </row>
    <row r="224" spans="2:7" ht="18">
      <c r="B224" s="39"/>
      <c r="C224" s="39"/>
      <c r="D224" s="39"/>
      <c r="E224" s="39"/>
      <c r="F224" s="39"/>
      <c r="G224" s="39"/>
    </row>
    <row r="225" spans="2:7" ht="18">
      <c r="B225" s="39"/>
      <c r="C225" s="39"/>
      <c r="D225" s="39"/>
      <c r="E225" s="39"/>
      <c r="F225" s="39"/>
      <c r="G225" s="39"/>
    </row>
    <row r="226" spans="2:7" ht="18">
      <c r="B226" s="39"/>
      <c r="C226" s="39"/>
      <c r="D226" s="39"/>
      <c r="E226" s="39"/>
      <c r="F226" s="39"/>
      <c r="G226" s="39"/>
    </row>
    <row r="227" spans="2:7" ht="18">
      <c r="B227" s="39"/>
      <c r="C227" s="39"/>
      <c r="D227" s="39"/>
      <c r="E227" s="39"/>
      <c r="F227" s="39"/>
      <c r="G227" s="39"/>
    </row>
    <row r="228" spans="2:7" ht="18">
      <c r="B228" s="39"/>
      <c r="C228" s="39"/>
      <c r="D228" s="39"/>
      <c r="E228" s="39"/>
      <c r="F228" s="39"/>
      <c r="G228" s="39"/>
    </row>
    <row r="229" spans="2:7" ht="18">
      <c r="B229" s="39"/>
      <c r="C229" s="39"/>
      <c r="D229" s="39"/>
      <c r="E229" s="39"/>
      <c r="F229" s="39"/>
      <c r="G229" s="39"/>
    </row>
    <row r="230" spans="2:7" ht="18">
      <c r="B230" s="39"/>
      <c r="C230" s="39"/>
      <c r="D230" s="39"/>
      <c r="E230" s="39"/>
      <c r="F230" s="39"/>
      <c r="G230" s="39"/>
    </row>
    <row r="231" spans="2:7" ht="18">
      <c r="B231" s="39"/>
      <c r="C231" s="39"/>
      <c r="D231" s="39"/>
      <c r="E231" s="39"/>
      <c r="F231" s="39"/>
      <c r="G231" s="39"/>
    </row>
    <row r="232" spans="2:7" ht="18">
      <c r="B232" s="39"/>
      <c r="C232" s="39"/>
      <c r="D232" s="39"/>
      <c r="E232" s="39"/>
      <c r="F232" s="39"/>
      <c r="G232" s="39"/>
    </row>
    <row r="233" spans="2:7" ht="18">
      <c r="B233" s="39"/>
      <c r="C233" s="39"/>
      <c r="D233" s="39"/>
      <c r="E233" s="39"/>
      <c r="F233" s="39"/>
      <c r="G233" s="39"/>
    </row>
    <row r="234" spans="2:7" ht="18">
      <c r="B234" s="39"/>
      <c r="C234" s="39"/>
      <c r="D234" s="39"/>
      <c r="E234" s="39"/>
      <c r="F234" s="39"/>
      <c r="G234" s="39"/>
    </row>
    <row r="235" spans="2:7" ht="18">
      <c r="B235" s="39"/>
      <c r="C235" s="39"/>
      <c r="D235" s="39"/>
      <c r="E235" s="39"/>
      <c r="F235" s="39"/>
      <c r="G235" s="39"/>
    </row>
    <row r="236" spans="2:7" ht="18">
      <c r="B236" s="39"/>
      <c r="C236" s="39"/>
      <c r="D236" s="39"/>
      <c r="E236" s="39"/>
      <c r="F236" s="39"/>
      <c r="G236" s="39"/>
    </row>
    <row r="237" spans="2:7" ht="18">
      <c r="B237" s="39"/>
      <c r="C237" s="39"/>
      <c r="D237" s="39"/>
      <c r="E237" s="39"/>
      <c r="F237" s="39"/>
      <c r="G237" s="39"/>
    </row>
    <row r="238" spans="2:7" ht="18">
      <c r="B238" s="39"/>
      <c r="C238" s="39"/>
      <c r="D238" s="39"/>
      <c r="E238" s="39"/>
      <c r="F238" s="39"/>
      <c r="G238" s="39"/>
    </row>
    <row r="239" spans="2:7" ht="18">
      <c r="B239" s="39"/>
      <c r="C239" s="39"/>
      <c r="D239" s="39"/>
      <c r="E239" s="39"/>
      <c r="F239" s="39"/>
      <c r="G239" s="39"/>
    </row>
    <row r="240" spans="2:7" ht="18">
      <c r="B240" s="39"/>
      <c r="C240" s="39"/>
      <c r="D240" s="39"/>
      <c r="E240" s="39"/>
      <c r="F240" s="39"/>
      <c r="G240" s="39"/>
    </row>
    <row r="241" spans="2:7" ht="18">
      <c r="B241" s="39"/>
      <c r="C241" s="39"/>
      <c r="D241" s="39"/>
      <c r="E241" s="39"/>
      <c r="F241" s="39"/>
      <c r="G241" s="39"/>
    </row>
    <row r="242" spans="2:7" ht="18">
      <c r="B242" s="39"/>
      <c r="C242" s="39"/>
      <c r="D242" s="39"/>
      <c r="E242" s="39"/>
      <c r="F242" s="39"/>
      <c r="G242" s="39"/>
    </row>
    <row r="243" spans="2:7" ht="18">
      <c r="B243" s="39"/>
      <c r="C243" s="39"/>
      <c r="D243" s="39"/>
      <c r="E243" s="39"/>
      <c r="F243" s="39"/>
      <c r="G243" s="39"/>
    </row>
    <row r="244" spans="2:7" ht="18">
      <c r="B244" s="39"/>
      <c r="C244" s="39"/>
      <c r="D244" s="39"/>
      <c r="E244" s="39"/>
      <c r="F244" s="39"/>
      <c r="G244" s="39"/>
    </row>
    <row r="245" spans="2:7" ht="18">
      <c r="B245" s="39"/>
      <c r="C245" s="39"/>
      <c r="D245" s="39"/>
      <c r="E245" s="39"/>
      <c r="F245" s="39"/>
      <c r="G245" s="39"/>
    </row>
    <row r="246" spans="2:7" ht="18">
      <c r="B246" s="39"/>
      <c r="C246" s="39"/>
      <c r="D246" s="39"/>
      <c r="E246" s="39"/>
      <c r="F246" s="39"/>
      <c r="G246" s="39"/>
    </row>
    <row r="247" spans="2:7" ht="18">
      <c r="B247" s="39"/>
      <c r="C247" s="39"/>
      <c r="D247" s="39"/>
      <c r="E247" s="39"/>
      <c r="F247" s="39"/>
      <c r="G247" s="39"/>
    </row>
    <row r="248" spans="2:7" ht="18">
      <c r="B248" s="39"/>
      <c r="C248" s="39"/>
      <c r="D248" s="39"/>
      <c r="E248" s="39"/>
      <c r="F248" s="39"/>
      <c r="G248" s="39"/>
    </row>
    <row r="249" spans="2:7" ht="18">
      <c r="B249" s="39"/>
      <c r="C249" s="39"/>
      <c r="D249" s="39"/>
      <c r="E249" s="39"/>
      <c r="F249" s="39"/>
      <c r="G249" s="39"/>
    </row>
    <row r="250" spans="2:7" ht="18">
      <c r="B250" s="39"/>
      <c r="C250" s="39"/>
      <c r="D250" s="39"/>
      <c r="E250" s="39"/>
      <c r="F250" s="39"/>
      <c r="G250" s="39"/>
    </row>
    <row r="251" spans="2:7" ht="18">
      <c r="B251" s="39"/>
      <c r="C251" s="39"/>
      <c r="D251" s="39"/>
      <c r="E251" s="39"/>
      <c r="F251" s="39"/>
      <c r="G251" s="39"/>
    </row>
    <row r="252" spans="2:7" ht="18">
      <c r="B252" s="39"/>
      <c r="C252" s="39"/>
      <c r="D252" s="39"/>
      <c r="E252" s="39"/>
      <c r="F252" s="39"/>
      <c r="G252" s="39"/>
    </row>
    <row r="253" spans="2:7" ht="18">
      <c r="B253" s="39"/>
      <c r="C253" s="39"/>
      <c r="D253" s="39"/>
      <c r="E253" s="39"/>
      <c r="F253" s="39"/>
      <c r="G253" s="39"/>
    </row>
    <row r="254" spans="2:7" ht="18">
      <c r="B254" s="39"/>
      <c r="C254" s="39"/>
      <c r="D254" s="39"/>
      <c r="E254" s="39"/>
      <c r="F254" s="39"/>
      <c r="G254" s="39"/>
    </row>
    <row r="255" spans="2:7" ht="18">
      <c r="B255" s="39"/>
      <c r="C255" s="39"/>
      <c r="D255" s="39"/>
      <c r="E255" s="39"/>
      <c r="F255" s="39"/>
      <c r="G255" s="39"/>
    </row>
    <row r="256" spans="2:7" ht="18">
      <c r="B256" s="39"/>
      <c r="C256" s="39"/>
      <c r="D256" s="39"/>
      <c r="E256" s="39"/>
      <c r="F256" s="39"/>
      <c r="G256" s="39"/>
    </row>
    <row r="257" spans="2:7" ht="18">
      <c r="B257" s="39"/>
      <c r="C257" s="39"/>
      <c r="D257" s="39"/>
      <c r="E257" s="39"/>
      <c r="F257" s="39"/>
      <c r="G257" s="39"/>
    </row>
    <row r="258" spans="2:7" ht="18">
      <c r="B258" s="39"/>
      <c r="C258" s="39"/>
      <c r="D258" s="39"/>
      <c r="E258" s="39"/>
      <c r="F258" s="39"/>
      <c r="G258" s="39"/>
    </row>
    <row r="259" spans="2:7" ht="18">
      <c r="B259" s="39"/>
      <c r="C259" s="39"/>
      <c r="D259" s="39"/>
      <c r="E259" s="39"/>
      <c r="F259" s="39"/>
      <c r="G259" s="39"/>
    </row>
    <row r="260" spans="2:7" ht="18">
      <c r="B260" s="39"/>
      <c r="C260" s="39"/>
      <c r="D260" s="39"/>
      <c r="E260" s="39"/>
      <c r="F260" s="39"/>
      <c r="G260" s="39"/>
    </row>
    <row r="261" spans="2:7" ht="18">
      <c r="B261" s="39"/>
      <c r="C261" s="39"/>
      <c r="D261" s="39"/>
      <c r="E261" s="39"/>
      <c r="F261" s="39"/>
      <c r="G261" s="39"/>
    </row>
    <row r="262" spans="2:7" ht="18">
      <c r="B262" s="39"/>
      <c r="C262" s="39"/>
      <c r="D262" s="39"/>
      <c r="E262" s="39"/>
      <c r="F262" s="39"/>
      <c r="G262" s="39"/>
    </row>
    <row r="263" spans="2:7" ht="18">
      <c r="B263" s="39"/>
      <c r="C263" s="39"/>
      <c r="D263" s="39"/>
      <c r="E263" s="39"/>
      <c r="F263" s="39"/>
      <c r="G263" s="39"/>
    </row>
    <row r="264" spans="2:7" ht="18">
      <c r="B264" s="39"/>
      <c r="C264" s="39"/>
      <c r="D264" s="39"/>
      <c r="E264" s="39"/>
      <c r="F264" s="39"/>
      <c r="G264" s="39"/>
    </row>
    <row r="265" spans="2:7" ht="18">
      <c r="B265" s="39"/>
      <c r="C265" s="39"/>
      <c r="D265" s="39"/>
      <c r="E265" s="39"/>
      <c r="F265" s="39"/>
      <c r="G265" s="39"/>
    </row>
    <row r="266" spans="2:7" ht="18">
      <c r="B266" s="39"/>
      <c r="C266" s="39"/>
      <c r="D266" s="39"/>
      <c r="E266" s="39"/>
      <c r="F266" s="39"/>
      <c r="G266" s="39"/>
    </row>
    <row r="267" spans="2:7" ht="18">
      <c r="B267" s="39"/>
      <c r="C267" s="39"/>
      <c r="D267" s="39"/>
      <c r="E267" s="39"/>
      <c r="F267" s="39"/>
      <c r="G267" s="39"/>
    </row>
    <row r="268" spans="2:7" ht="18">
      <c r="B268" s="39"/>
      <c r="C268" s="39"/>
      <c r="D268" s="39"/>
      <c r="E268" s="39"/>
      <c r="F268" s="39"/>
      <c r="G268" s="39"/>
    </row>
    <row r="269" spans="2:7" ht="18">
      <c r="B269" s="39"/>
      <c r="C269" s="39"/>
      <c r="D269" s="39"/>
      <c r="E269" s="39"/>
      <c r="F269" s="39"/>
      <c r="G269" s="39"/>
    </row>
    <row r="270" spans="2:7" ht="18">
      <c r="B270" s="39"/>
      <c r="C270" s="39"/>
      <c r="D270" s="39"/>
      <c r="E270" s="39"/>
      <c r="F270" s="39"/>
      <c r="G270" s="39"/>
    </row>
    <row r="271" spans="2:7" ht="18">
      <c r="B271" s="39"/>
      <c r="C271" s="39"/>
      <c r="D271" s="39"/>
      <c r="E271" s="39"/>
      <c r="F271" s="39"/>
      <c r="G271" s="39"/>
    </row>
    <row r="272" spans="2:7" ht="18">
      <c r="B272" s="39"/>
      <c r="C272" s="39"/>
      <c r="D272" s="39"/>
      <c r="E272" s="39"/>
      <c r="F272" s="39"/>
      <c r="G272" s="39"/>
    </row>
    <row r="273" spans="2:7" ht="18">
      <c r="B273" s="39"/>
      <c r="C273" s="39"/>
      <c r="D273" s="39"/>
      <c r="E273" s="39"/>
      <c r="F273" s="39"/>
      <c r="G273" s="39"/>
    </row>
    <row r="274" spans="2:7" ht="18">
      <c r="B274" s="39"/>
      <c r="C274" s="39"/>
      <c r="D274" s="39"/>
      <c r="E274" s="39"/>
      <c r="F274" s="39"/>
      <c r="G274" s="39"/>
    </row>
    <row r="275" spans="2:7" ht="18">
      <c r="B275" s="39"/>
      <c r="C275" s="39"/>
      <c r="D275" s="39"/>
      <c r="E275" s="39"/>
      <c r="F275" s="39"/>
      <c r="G275" s="39"/>
    </row>
    <row r="276" spans="2:7" ht="18">
      <c r="B276" s="39"/>
      <c r="C276" s="39"/>
      <c r="D276" s="39"/>
      <c r="E276" s="39"/>
      <c r="F276" s="39"/>
      <c r="G276" s="39"/>
    </row>
    <row r="277" spans="2:7" ht="18">
      <c r="B277" s="39"/>
      <c r="C277" s="39"/>
      <c r="D277" s="39"/>
      <c r="E277" s="39"/>
      <c r="F277" s="39"/>
      <c r="G277" s="39"/>
    </row>
    <row r="278" spans="2:7" ht="18">
      <c r="B278" s="39"/>
      <c r="C278" s="39"/>
      <c r="D278" s="39"/>
      <c r="E278" s="39"/>
      <c r="F278" s="39"/>
      <c r="G278" s="39"/>
    </row>
    <row r="279" spans="2:7" ht="18">
      <c r="B279" s="39"/>
      <c r="C279" s="39"/>
      <c r="D279" s="39"/>
      <c r="E279" s="39"/>
      <c r="F279" s="39"/>
      <c r="G279" s="39"/>
    </row>
    <row r="280" spans="2:7" ht="18">
      <c r="B280" s="39"/>
      <c r="C280" s="39"/>
      <c r="D280" s="39"/>
      <c r="E280" s="39"/>
      <c r="F280" s="39"/>
      <c r="G280" s="39"/>
    </row>
    <row r="281" spans="2:7" ht="18">
      <c r="B281" s="39"/>
      <c r="C281" s="39"/>
      <c r="D281" s="39"/>
      <c r="E281" s="39"/>
      <c r="F281" s="39"/>
      <c r="G281" s="39"/>
    </row>
    <row r="282" spans="2:7" ht="18">
      <c r="B282" s="39"/>
      <c r="C282" s="39"/>
      <c r="D282" s="39"/>
      <c r="E282" s="39"/>
      <c r="F282" s="39"/>
      <c r="G282" s="39"/>
    </row>
    <row r="283" spans="2:7" ht="18">
      <c r="B283" s="39"/>
      <c r="C283" s="39"/>
      <c r="D283" s="39"/>
      <c r="E283" s="39"/>
      <c r="F283" s="39"/>
      <c r="G283" s="39"/>
    </row>
    <row r="284" spans="2:7" ht="18">
      <c r="B284" s="39"/>
      <c r="C284" s="39"/>
      <c r="D284" s="39"/>
      <c r="E284" s="39"/>
      <c r="F284" s="39"/>
      <c r="G284" s="39"/>
    </row>
    <row r="285" spans="2:7" ht="18">
      <c r="B285" s="39"/>
      <c r="C285" s="39"/>
      <c r="D285" s="39"/>
      <c r="E285" s="39"/>
      <c r="F285" s="39"/>
      <c r="G285" s="39"/>
    </row>
    <row r="286" spans="2:7" ht="18">
      <c r="B286" s="39"/>
      <c r="C286" s="39"/>
      <c r="D286" s="39"/>
      <c r="E286" s="39"/>
      <c r="F286" s="39"/>
      <c r="G286" s="39"/>
    </row>
    <row r="287" spans="2:7" ht="18">
      <c r="B287" s="39"/>
      <c r="C287" s="39"/>
      <c r="D287" s="39"/>
      <c r="E287" s="39"/>
      <c r="F287" s="39"/>
      <c r="G287" s="39"/>
    </row>
    <row r="288" spans="2:7" ht="18">
      <c r="B288" s="39"/>
      <c r="C288" s="39"/>
      <c r="D288" s="39"/>
      <c r="E288" s="39"/>
      <c r="F288" s="39"/>
      <c r="G288" s="39"/>
    </row>
    <row r="289" spans="2:7" ht="18">
      <c r="B289" s="39"/>
      <c r="C289" s="39"/>
      <c r="D289" s="39"/>
      <c r="E289" s="39"/>
      <c r="F289" s="39"/>
      <c r="G289" s="39"/>
    </row>
    <row r="290" spans="2:7" ht="18">
      <c r="B290" s="39"/>
      <c r="C290" s="39"/>
      <c r="D290" s="39"/>
      <c r="E290" s="39"/>
      <c r="F290" s="39"/>
      <c r="G290" s="39"/>
    </row>
    <row r="291" spans="2:7" ht="18">
      <c r="B291" s="39"/>
      <c r="C291" s="39"/>
      <c r="D291" s="39"/>
      <c r="E291" s="39"/>
      <c r="F291" s="39"/>
      <c r="G291" s="39"/>
    </row>
    <row r="292" spans="2:7" ht="18">
      <c r="B292" s="39"/>
      <c r="C292" s="39"/>
      <c r="D292" s="39"/>
      <c r="E292" s="39"/>
      <c r="F292" s="39"/>
      <c r="G292" s="39"/>
    </row>
    <row r="293" spans="2:7" ht="18">
      <c r="B293" s="39"/>
      <c r="C293" s="39"/>
      <c r="D293" s="39"/>
      <c r="E293" s="39"/>
      <c r="F293" s="39"/>
      <c r="G293" s="39"/>
    </row>
    <row r="294" spans="2:7" ht="18">
      <c r="B294" s="39"/>
      <c r="C294" s="39"/>
      <c r="D294" s="39"/>
      <c r="E294" s="39"/>
      <c r="F294" s="39"/>
      <c r="G294" s="39"/>
    </row>
    <row r="295" spans="2:7" ht="18">
      <c r="B295" s="39"/>
      <c r="C295" s="39"/>
      <c r="D295" s="39"/>
      <c r="E295" s="39"/>
      <c r="F295" s="39"/>
      <c r="G295" s="39"/>
    </row>
    <row r="296" spans="2:7" ht="18">
      <c r="B296" s="39"/>
      <c r="C296" s="39"/>
      <c r="D296" s="39"/>
      <c r="E296" s="39"/>
      <c r="F296" s="39"/>
      <c r="G296" s="39"/>
    </row>
    <row r="297" spans="2:7" ht="18">
      <c r="B297" s="39"/>
      <c r="C297" s="39"/>
      <c r="D297" s="39"/>
      <c r="E297" s="39"/>
      <c r="F297" s="39"/>
      <c r="G297" s="39"/>
    </row>
    <row r="298" spans="2:7" ht="18">
      <c r="B298" s="39"/>
      <c r="C298" s="39"/>
      <c r="D298" s="39"/>
      <c r="E298" s="39"/>
      <c r="F298" s="39"/>
      <c r="G298" s="39"/>
    </row>
    <row r="299" spans="2:7" ht="18">
      <c r="B299" s="39"/>
      <c r="C299" s="39"/>
      <c r="D299" s="39"/>
      <c r="E299" s="39"/>
      <c r="F299" s="39"/>
      <c r="G299" s="39"/>
    </row>
    <row r="300" spans="2:7" ht="18">
      <c r="B300" s="39"/>
      <c r="C300" s="39"/>
      <c r="D300" s="39"/>
      <c r="E300" s="39"/>
      <c r="F300" s="39"/>
      <c r="G300" s="39"/>
    </row>
    <row r="301" spans="2:7" ht="18">
      <c r="B301" s="39"/>
      <c r="C301" s="39"/>
      <c r="D301" s="39"/>
      <c r="E301" s="39"/>
      <c r="F301" s="39"/>
      <c r="G301" s="39"/>
    </row>
    <row r="302" spans="2:7" ht="18">
      <c r="B302" s="39"/>
      <c r="C302" s="39"/>
      <c r="D302" s="39"/>
      <c r="E302" s="39"/>
      <c r="F302" s="39"/>
      <c r="G302" s="39"/>
    </row>
    <row r="303" spans="2:7" ht="18">
      <c r="B303" s="39"/>
      <c r="C303" s="39"/>
      <c r="D303" s="39"/>
      <c r="E303" s="39"/>
      <c r="F303" s="39"/>
      <c r="G303" s="39"/>
    </row>
    <row r="304" spans="2:7" ht="18">
      <c r="B304" s="39"/>
      <c r="C304" s="39"/>
      <c r="D304" s="39"/>
      <c r="E304" s="39"/>
      <c r="F304" s="39"/>
      <c r="G304" s="39"/>
    </row>
    <row r="305" spans="2:7" ht="18">
      <c r="B305" s="39"/>
      <c r="C305" s="39"/>
      <c r="D305" s="39"/>
      <c r="E305" s="39"/>
      <c r="F305" s="39"/>
      <c r="G305" s="39"/>
    </row>
    <row r="306" spans="2:7" ht="18">
      <c r="B306" s="39"/>
      <c r="C306" s="39"/>
      <c r="D306" s="39"/>
      <c r="E306" s="39"/>
      <c r="F306" s="39"/>
      <c r="G306" s="39"/>
    </row>
    <row r="307" spans="2:7" ht="18">
      <c r="B307" s="39"/>
      <c r="C307" s="39"/>
      <c r="D307" s="39"/>
      <c r="E307" s="39"/>
      <c r="F307" s="39"/>
      <c r="G307" s="39"/>
    </row>
    <row r="308" spans="2:7" ht="18">
      <c r="B308" s="39"/>
      <c r="C308" s="39"/>
      <c r="D308" s="39"/>
      <c r="E308" s="39"/>
      <c r="F308" s="39"/>
      <c r="G308" s="39"/>
    </row>
    <row r="309" spans="2:7" ht="18">
      <c r="B309" s="39"/>
      <c r="C309" s="39"/>
      <c r="D309" s="39"/>
      <c r="E309" s="39"/>
      <c r="F309" s="39"/>
      <c r="G309" s="39"/>
    </row>
    <row r="310" spans="2:7" ht="18">
      <c r="B310" s="39"/>
      <c r="C310" s="39"/>
      <c r="D310" s="39"/>
      <c r="E310" s="39"/>
      <c r="F310" s="39"/>
      <c r="G310" s="39"/>
    </row>
    <row r="311" spans="2:7" ht="18">
      <c r="B311" s="39"/>
      <c r="C311" s="39"/>
      <c r="D311" s="39"/>
      <c r="E311" s="39"/>
      <c r="F311" s="39"/>
      <c r="G311" s="39"/>
    </row>
    <row r="312" spans="2:7" ht="18">
      <c r="B312" s="39"/>
      <c r="C312" s="39"/>
      <c r="D312" s="39"/>
      <c r="E312" s="39"/>
      <c r="F312" s="39"/>
      <c r="G312" s="39"/>
    </row>
  </sheetData>
  <mergeCells count="7">
    <mergeCell ref="D1:F1"/>
    <mergeCell ref="B3:B4"/>
    <mergeCell ref="F3:G3"/>
    <mergeCell ref="B46:D46"/>
    <mergeCell ref="E3:E4"/>
    <mergeCell ref="D3:D4"/>
    <mergeCell ref="C3:C4"/>
  </mergeCells>
  <printOptions/>
  <pageMargins left="0.3937007874015748" right="0.3937007874015748" top="0.3937007874015748" bottom="0.3937007874015748" header="0.5118110236220472" footer="0.5118110236220472"/>
  <pageSetup firstPageNumber="13" useFirstPageNumber="1" horizontalDpi="600" verticalDpi="600" orientation="portrait" paperSize="9" scale="90" r:id="rId1"/>
  <headerFooter alignWithMargins="0">
    <oddFooter>&amp;R13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50"/>
  <sheetViews>
    <sheetView view="pageBreakPreview" zoomScale="60" workbookViewId="0" topLeftCell="A1">
      <selection activeCell="A4" sqref="A4:A5"/>
    </sheetView>
  </sheetViews>
  <sheetFormatPr defaultColWidth="9.00390625" defaultRowHeight="12.75"/>
  <cols>
    <col min="1" max="1" width="5.875" style="0" customWidth="1"/>
    <col min="2" max="3" width="9.25390625" style="0" bestFit="1" customWidth="1"/>
    <col min="4" max="4" width="36.75390625" style="0" customWidth="1"/>
    <col min="5" max="5" width="25.00390625" style="0" customWidth="1"/>
    <col min="6" max="6" width="13.25390625" style="0" customWidth="1"/>
    <col min="7" max="7" width="17.125" style="0" customWidth="1"/>
    <col min="8" max="8" width="14.125" style="0" bestFit="1" customWidth="1"/>
    <col min="9" max="9" width="16.75390625" style="0" customWidth="1"/>
    <col min="10" max="10" width="21.875" style="0" customWidth="1"/>
    <col min="11" max="11" width="12.00390625" style="0" customWidth="1"/>
  </cols>
  <sheetData>
    <row r="1" ht="64.5" customHeight="1">
      <c r="J1" s="106" t="s">
        <v>97</v>
      </c>
    </row>
    <row r="2" spans="1:11" ht="62.25" customHeight="1">
      <c r="A2" s="35"/>
      <c r="D2" s="142" t="s">
        <v>85</v>
      </c>
      <c r="E2" s="142"/>
      <c r="F2" s="142"/>
      <c r="G2" s="142"/>
      <c r="H2" s="142"/>
      <c r="I2" s="142"/>
      <c r="J2" s="115"/>
      <c r="K2" s="115"/>
    </row>
    <row r="3" spans="4:11" ht="15">
      <c r="D3" s="115"/>
      <c r="E3" s="115"/>
      <c r="F3" s="115"/>
      <c r="G3" s="115"/>
      <c r="H3" s="115"/>
      <c r="I3" s="115"/>
      <c r="J3" s="115"/>
      <c r="K3" s="116" t="s">
        <v>14</v>
      </c>
    </row>
    <row r="4" spans="1:11" ht="12.75" customHeight="1">
      <c r="A4" s="144" t="s">
        <v>18</v>
      </c>
      <c r="B4" s="133" t="s">
        <v>1</v>
      </c>
      <c r="C4" s="133" t="s">
        <v>86</v>
      </c>
      <c r="D4" s="135" t="s">
        <v>87</v>
      </c>
      <c r="E4" s="135" t="s">
        <v>88</v>
      </c>
      <c r="F4" s="135" t="s">
        <v>89</v>
      </c>
      <c r="G4" s="135" t="s">
        <v>90</v>
      </c>
      <c r="H4" s="163" t="s">
        <v>91</v>
      </c>
      <c r="I4" s="164"/>
      <c r="J4" s="164"/>
      <c r="K4" s="165"/>
    </row>
    <row r="5" spans="1:11" ht="93" customHeight="1">
      <c r="A5" s="157"/>
      <c r="B5" s="162"/>
      <c r="C5" s="162"/>
      <c r="D5" s="161"/>
      <c r="E5" s="161"/>
      <c r="F5" s="161"/>
      <c r="G5" s="161"/>
      <c r="H5" s="45" t="s">
        <v>92</v>
      </c>
      <c r="I5" s="45" t="s">
        <v>93</v>
      </c>
      <c r="J5" s="45" t="s">
        <v>94</v>
      </c>
      <c r="K5" s="45" t="s">
        <v>95</v>
      </c>
    </row>
    <row r="6" spans="1:11" s="96" customFormat="1" ht="12.75">
      <c r="A6" s="107">
        <v>1</v>
      </c>
      <c r="B6" s="107">
        <v>2</v>
      </c>
      <c r="C6" s="107">
        <v>3</v>
      </c>
      <c r="D6" s="107">
        <v>4</v>
      </c>
      <c r="E6" s="107">
        <v>5</v>
      </c>
      <c r="F6" s="107">
        <v>6</v>
      </c>
      <c r="G6" s="107">
        <v>7</v>
      </c>
      <c r="H6" s="107">
        <v>8</v>
      </c>
      <c r="I6" s="107">
        <v>9</v>
      </c>
      <c r="J6" s="107">
        <v>10</v>
      </c>
      <c r="K6" s="107">
        <v>11</v>
      </c>
    </row>
    <row r="7" spans="1:11" s="39" customFormat="1" ht="98.25" customHeight="1">
      <c r="A7" s="40">
        <v>1</v>
      </c>
      <c r="B7" s="40">
        <v>400</v>
      </c>
      <c r="C7" s="40">
        <v>40002</v>
      </c>
      <c r="D7" s="109" t="s">
        <v>113</v>
      </c>
      <c r="E7" s="109" t="s">
        <v>155</v>
      </c>
      <c r="F7" s="40" t="s">
        <v>156</v>
      </c>
      <c r="G7" s="41">
        <v>413000</v>
      </c>
      <c r="H7" s="41">
        <v>72000</v>
      </c>
      <c r="I7" s="41">
        <v>37000</v>
      </c>
      <c r="J7" s="41">
        <v>87000</v>
      </c>
      <c r="K7" s="41"/>
    </row>
    <row r="8" spans="1:11" s="39" customFormat="1" ht="62.25" customHeight="1">
      <c r="A8" s="40">
        <v>2</v>
      </c>
      <c r="B8" s="40">
        <v>600</v>
      </c>
      <c r="C8" s="40">
        <v>60016</v>
      </c>
      <c r="D8" s="109" t="s">
        <v>158</v>
      </c>
      <c r="E8" s="40" t="s">
        <v>159</v>
      </c>
      <c r="F8" s="40" t="s">
        <v>160</v>
      </c>
      <c r="G8" s="41">
        <v>452618</v>
      </c>
      <c r="H8" s="41">
        <v>384138</v>
      </c>
      <c r="I8" s="41"/>
      <c r="J8" s="41"/>
      <c r="K8" s="41"/>
    </row>
    <row r="9" spans="1:11" s="39" customFormat="1" ht="49.5" customHeight="1">
      <c r="A9" s="40">
        <v>3</v>
      </c>
      <c r="B9" s="40">
        <v>600</v>
      </c>
      <c r="C9" s="40">
        <v>60016</v>
      </c>
      <c r="D9" s="109" t="s">
        <v>157</v>
      </c>
      <c r="E9" s="40" t="s">
        <v>159</v>
      </c>
      <c r="F9" s="40" t="s">
        <v>160</v>
      </c>
      <c r="G9" s="41">
        <v>2601418</v>
      </c>
      <c r="H9" s="41">
        <v>2526998</v>
      </c>
      <c r="I9" s="41"/>
      <c r="J9" s="41"/>
      <c r="K9" s="41"/>
    </row>
    <row r="10" spans="1:11" s="39" customFormat="1" ht="132" customHeight="1">
      <c r="A10" s="40">
        <v>4</v>
      </c>
      <c r="B10" s="40">
        <v>801</v>
      </c>
      <c r="C10" s="40">
        <v>80101</v>
      </c>
      <c r="D10" s="109" t="s">
        <v>161</v>
      </c>
      <c r="E10" s="40" t="s">
        <v>159</v>
      </c>
      <c r="F10" s="40" t="s">
        <v>162</v>
      </c>
      <c r="G10" s="41">
        <v>3602000</v>
      </c>
      <c r="H10" s="41">
        <v>1000993</v>
      </c>
      <c r="I10" s="41">
        <v>2499007</v>
      </c>
      <c r="J10" s="41"/>
      <c r="K10" s="41"/>
    </row>
    <row r="11" spans="1:11" s="39" customFormat="1" ht="117" customHeight="1">
      <c r="A11" s="40">
        <v>5</v>
      </c>
      <c r="B11" s="40">
        <v>900</v>
      </c>
      <c r="C11" s="40">
        <v>90095</v>
      </c>
      <c r="D11" s="109" t="s">
        <v>127</v>
      </c>
      <c r="E11" s="40" t="s">
        <v>159</v>
      </c>
      <c r="F11" s="40" t="s">
        <v>163</v>
      </c>
      <c r="G11" s="41">
        <v>13426058</v>
      </c>
      <c r="H11" s="41">
        <v>949464</v>
      </c>
      <c r="I11" s="41">
        <v>949464</v>
      </c>
      <c r="J11" s="41">
        <v>940670</v>
      </c>
      <c r="K11" s="41">
        <v>940670</v>
      </c>
    </row>
    <row r="12" spans="1:11" s="39" customFormat="1" ht="48" customHeight="1" thickBot="1">
      <c r="A12" s="112">
        <v>6</v>
      </c>
      <c r="B12" s="112">
        <v>921</v>
      </c>
      <c r="C12" s="112">
        <v>92109</v>
      </c>
      <c r="D12" s="113" t="s">
        <v>130</v>
      </c>
      <c r="E12" s="112" t="s">
        <v>159</v>
      </c>
      <c r="F12" s="112" t="s">
        <v>165</v>
      </c>
      <c r="G12" s="114">
        <v>13107448</v>
      </c>
      <c r="H12" s="114">
        <v>3775407</v>
      </c>
      <c r="I12" s="114">
        <v>1000000</v>
      </c>
      <c r="J12" s="114"/>
      <c r="K12" s="114"/>
    </row>
    <row r="13" spans="1:11" s="110" customFormat="1" ht="46.5" customHeight="1" thickBot="1">
      <c r="A13" s="101"/>
      <c r="B13" s="101"/>
      <c r="C13" s="101"/>
      <c r="D13" s="111" t="s">
        <v>164</v>
      </c>
      <c r="E13" s="101"/>
      <c r="F13" s="101"/>
      <c r="G13" s="69"/>
      <c r="H13" s="69">
        <f>SUM(H7:H12)</f>
        <v>8709000</v>
      </c>
      <c r="I13" s="69">
        <f>SUM(I7:I12)</f>
        <v>4485471</v>
      </c>
      <c r="J13" s="69">
        <f>SUM(J7:J12)</f>
        <v>1027670</v>
      </c>
      <c r="K13" s="69">
        <f>SUM(K7:K12)</f>
        <v>940670</v>
      </c>
    </row>
    <row r="14" spans="1:11" s="110" customFormat="1" ht="46.5" customHeight="1" thickBot="1">
      <c r="A14" s="124"/>
      <c r="B14" s="124"/>
      <c r="C14" s="124"/>
      <c r="D14" s="125"/>
      <c r="E14" s="124"/>
      <c r="F14" s="124"/>
      <c r="G14" s="126"/>
      <c r="H14" s="130"/>
      <c r="I14" s="131">
        <f>H13+I13+J13</f>
        <v>14222141</v>
      </c>
      <c r="J14" s="132"/>
      <c r="K14" s="126"/>
    </row>
    <row r="15" spans="1:11" ht="21.75" customHeight="1">
      <c r="A15" t="s">
        <v>96</v>
      </c>
      <c r="G15" s="108"/>
      <c r="H15" s="127"/>
      <c r="I15" s="128"/>
      <c r="J15" s="129"/>
      <c r="K15" s="108"/>
    </row>
    <row r="16" spans="7:11" ht="12.75">
      <c r="G16" s="108"/>
      <c r="H16" s="121"/>
      <c r="I16" s="122"/>
      <c r="J16" s="123"/>
      <c r="K16" s="108"/>
    </row>
    <row r="17" spans="4:11" ht="12.75">
      <c r="D17" t="s">
        <v>114</v>
      </c>
      <c r="G17" s="108"/>
      <c r="H17" s="108"/>
      <c r="I17" s="108"/>
      <c r="J17" s="108"/>
      <c r="K17" s="108"/>
    </row>
    <row r="18" spans="4:11" ht="12.75">
      <c r="D18" t="s">
        <v>115</v>
      </c>
      <c r="G18" s="108"/>
      <c r="H18" s="108"/>
      <c r="I18" s="108"/>
      <c r="J18" s="108"/>
      <c r="K18" s="108"/>
    </row>
    <row r="19" spans="4:11" ht="12.75">
      <c r="D19" t="s">
        <v>116</v>
      </c>
      <c r="G19" s="108"/>
      <c r="H19" s="108"/>
      <c r="I19" s="108"/>
      <c r="J19" s="108"/>
      <c r="K19" s="108"/>
    </row>
    <row r="20" spans="4:11" ht="12.75">
      <c r="D20" t="s">
        <v>117</v>
      </c>
      <c r="G20" s="108"/>
      <c r="H20" s="108"/>
      <c r="I20" s="108"/>
      <c r="J20" s="108"/>
      <c r="K20" s="108"/>
    </row>
    <row r="21" spans="4:11" ht="12.75">
      <c r="D21" t="s">
        <v>118</v>
      </c>
      <c r="G21" s="108"/>
      <c r="H21" s="108"/>
      <c r="I21" s="108"/>
      <c r="J21" s="108"/>
      <c r="K21" s="108"/>
    </row>
    <row r="22" spans="4:11" ht="12.75">
      <c r="D22" t="s">
        <v>119</v>
      </c>
      <c r="G22" s="108"/>
      <c r="H22" s="108"/>
      <c r="I22" s="108"/>
      <c r="J22" s="108"/>
      <c r="K22" s="108"/>
    </row>
    <row r="23" spans="4:11" ht="12.75">
      <c r="D23" t="s">
        <v>119</v>
      </c>
      <c r="G23" s="108"/>
      <c r="H23" s="108"/>
      <c r="I23" s="108"/>
      <c r="J23" s="108"/>
      <c r="K23" s="108"/>
    </row>
    <row r="24" spans="4:11" ht="12.75">
      <c r="D24" t="s">
        <v>120</v>
      </c>
      <c r="G24" s="108"/>
      <c r="H24" s="108"/>
      <c r="I24" s="108"/>
      <c r="J24" s="108"/>
      <c r="K24" s="108"/>
    </row>
    <row r="25" spans="4:11" ht="12.75">
      <c r="D25" t="s">
        <v>121</v>
      </c>
      <c r="G25" s="108"/>
      <c r="H25" s="108"/>
      <c r="I25" s="108"/>
      <c r="J25" s="108"/>
      <c r="K25" s="108"/>
    </row>
    <row r="26" spans="4:11" ht="12.75">
      <c r="D26" t="s">
        <v>123</v>
      </c>
      <c r="G26" s="108"/>
      <c r="H26" s="108"/>
      <c r="I26" s="108"/>
      <c r="J26" s="108"/>
      <c r="K26" s="108"/>
    </row>
    <row r="27" spans="4:11" ht="12.75">
      <c r="D27" t="s">
        <v>122</v>
      </c>
      <c r="G27" s="108"/>
      <c r="H27" s="108"/>
      <c r="I27" s="108"/>
      <c r="J27" s="108"/>
      <c r="K27" s="108"/>
    </row>
    <row r="28" spans="4:11" ht="12.75">
      <c r="D28" t="s">
        <v>123</v>
      </c>
      <c r="G28" s="108"/>
      <c r="H28" s="108"/>
      <c r="I28" s="108"/>
      <c r="J28" s="108"/>
      <c r="K28" s="108"/>
    </row>
    <row r="29" spans="4:11" ht="12.75">
      <c r="D29" t="s">
        <v>124</v>
      </c>
      <c r="G29" s="108"/>
      <c r="H29" s="108"/>
      <c r="I29" s="108"/>
      <c r="J29" s="108"/>
      <c r="K29" s="108"/>
    </row>
    <row r="30" spans="4:11" ht="12.75">
      <c r="D30" t="s">
        <v>125</v>
      </c>
      <c r="G30" s="108"/>
      <c r="H30" s="108"/>
      <c r="I30" s="108"/>
      <c r="J30" s="108"/>
      <c r="K30" s="108"/>
    </row>
    <row r="31" spans="4:11" ht="12.75">
      <c r="D31" t="s">
        <v>126</v>
      </c>
      <c r="G31" s="108"/>
      <c r="H31" s="108"/>
      <c r="I31" s="108"/>
      <c r="J31" s="108"/>
      <c r="K31" s="108"/>
    </row>
    <row r="32" spans="4:11" ht="12.75">
      <c r="D32" t="s">
        <v>128</v>
      </c>
      <c r="G32" s="108"/>
      <c r="H32" s="108"/>
      <c r="I32" s="108"/>
      <c r="J32" s="108"/>
      <c r="K32" s="108"/>
    </row>
    <row r="33" spans="4:11" ht="12.75">
      <c r="D33" t="s">
        <v>129</v>
      </c>
      <c r="G33" s="108"/>
      <c r="H33" s="108"/>
      <c r="I33" s="108"/>
      <c r="J33" s="108"/>
      <c r="K33" s="108"/>
    </row>
    <row r="34" spans="4:11" ht="12.75">
      <c r="D34" t="s">
        <v>131</v>
      </c>
      <c r="G34" s="108"/>
      <c r="H34" s="108"/>
      <c r="I34" s="108"/>
      <c r="J34" s="108"/>
      <c r="K34" s="108"/>
    </row>
    <row r="35" spans="4:11" ht="12.75">
      <c r="D35" t="s">
        <v>132</v>
      </c>
      <c r="G35" s="108"/>
      <c r="H35" s="108"/>
      <c r="I35" s="108"/>
      <c r="J35" s="108"/>
      <c r="K35" s="108"/>
    </row>
    <row r="36" spans="4:11" ht="12.75">
      <c r="D36" t="s">
        <v>133</v>
      </c>
      <c r="G36" s="108"/>
      <c r="H36" s="108"/>
      <c r="I36" s="108"/>
      <c r="J36" s="108"/>
      <c r="K36" s="108"/>
    </row>
    <row r="37" spans="4:11" ht="12.75">
      <c r="D37" t="s">
        <v>134</v>
      </c>
      <c r="G37" s="108"/>
      <c r="H37" s="108"/>
      <c r="I37" s="108"/>
      <c r="J37" s="108"/>
      <c r="K37" s="108"/>
    </row>
    <row r="38" spans="7:11" ht="12.75">
      <c r="G38" s="108"/>
      <c r="H38" s="108"/>
      <c r="I38" s="108"/>
      <c r="J38" s="108"/>
      <c r="K38" s="108"/>
    </row>
    <row r="39" spans="7:11" ht="12.75">
      <c r="G39" s="108"/>
      <c r="H39" s="108"/>
      <c r="I39" s="108"/>
      <c r="J39" s="108"/>
      <c r="K39" s="108"/>
    </row>
    <row r="40" spans="7:11" ht="12.75">
      <c r="G40" s="108"/>
      <c r="H40" s="108"/>
      <c r="I40" s="108"/>
      <c r="J40" s="108"/>
      <c r="K40" s="108"/>
    </row>
    <row r="41" spans="7:11" ht="12.75">
      <c r="G41" s="108"/>
      <c r="H41" s="108"/>
      <c r="I41" s="108"/>
      <c r="J41" s="108"/>
      <c r="K41" s="108"/>
    </row>
    <row r="42" spans="7:11" ht="12.75">
      <c r="G42" s="108"/>
      <c r="H42" s="108"/>
      <c r="I42" s="108"/>
      <c r="J42" s="108"/>
      <c r="K42" s="108"/>
    </row>
    <row r="43" spans="7:11" ht="12.75">
      <c r="G43" s="108"/>
      <c r="H43" s="108"/>
      <c r="I43" s="108"/>
      <c r="J43" s="108"/>
      <c r="K43" s="108"/>
    </row>
    <row r="44" spans="7:11" ht="12.75">
      <c r="G44" s="108"/>
      <c r="H44" s="108"/>
      <c r="I44" s="108"/>
      <c r="J44" s="108"/>
      <c r="K44" s="108"/>
    </row>
    <row r="45" spans="7:11" ht="12.75">
      <c r="G45" s="108"/>
      <c r="H45" s="108"/>
      <c r="I45" s="108"/>
      <c r="J45" s="108"/>
      <c r="K45" s="108"/>
    </row>
    <row r="46" spans="7:11" ht="12.75">
      <c r="G46" s="108"/>
      <c r="H46" s="108"/>
      <c r="I46" s="108"/>
      <c r="J46" s="108"/>
      <c r="K46" s="108"/>
    </row>
    <row r="47" spans="7:11" ht="12.75">
      <c r="G47" s="108"/>
      <c r="H47" s="108"/>
      <c r="I47" s="108"/>
      <c r="J47" s="108"/>
      <c r="K47" s="108"/>
    </row>
    <row r="48" spans="7:11" ht="12.75">
      <c r="G48" s="108"/>
      <c r="H48" s="108"/>
      <c r="I48" s="108"/>
      <c r="J48" s="108"/>
      <c r="K48" s="108"/>
    </row>
    <row r="49" spans="7:11" ht="12.75">
      <c r="G49" s="108"/>
      <c r="H49" s="108"/>
      <c r="I49" s="108"/>
      <c r="J49" s="108"/>
      <c r="K49" s="108"/>
    </row>
    <row r="50" spans="7:11" ht="12.75">
      <c r="G50" s="108"/>
      <c r="H50" s="108"/>
      <c r="I50" s="108"/>
      <c r="J50" s="108"/>
      <c r="K50" s="108"/>
    </row>
    <row r="51" spans="7:11" ht="12.75">
      <c r="G51" s="108"/>
      <c r="H51" s="108"/>
      <c r="I51" s="108"/>
      <c r="J51" s="108"/>
      <c r="K51" s="108"/>
    </row>
    <row r="52" spans="7:11" ht="12.75">
      <c r="G52" s="108"/>
      <c r="H52" s="108"/>
      <c r="I52" s="108"/>
      <c r="J52" s="108"/>
      <c r="K52" s="108"/>
    </row>
    <row r="53" spans="7:11" ht="12.75">
      <c r="G53" s="108"/>
      <c r="H53" s="108"/>
      <c r="I53" s="108"/>
      <c r="J53" s="108"/>
      <c r="K53" s="108"/>
    </row>
    <row r="54" spans="7:11" ht="12.75">
      <c r="G54" s="108"/>
      <c r="H54" s="108"/>
      <c r="I54" s="108"/>
      <c r="J54" s="108"/>
      <c r="K54" s="108"/>
    </row>
    <row r="55" spans="7:11" ht="12.75">
      <c r="G55" s="108"/>
      <c r="H55" s="108"/>
      <c r="I55" s="108"/>
      <c r="J55" s="108"/>
      <c r="K55" s="108"/>
    </row>
    <row r="56" spans="7:11" ht="12.75">
      <c r="G56" s="108"/>
      <c r="H56" s="108"/>
      <c r="I56" s="108"/>
      <c r="J56" s="108"/>
      <c r="K56" s="108"/>
    </row>
    <row r="57" spans="7:11" ht="12.75">
      <c r="G57" s="108"/>
      <c r="H57" s="108"/>
      <c r="I57" s="108"/>
      <c r="J57" s="108"/>
      <c r="K57" s="108"/>
    </row>
    <row r="58" spans="7:11" ht="12.75">
      <c r="G58" s="108"/>
      <c r="H58" s="108"/>
      <c r="I58" s="108"/>
      <c r="J58" s="108"/>
      <c r="K58" s="108"/>
    </row>
    <row r="59" spans="7:11" ht="12.75">
      <c r="G59" s="108"/>
      <c r="H59" s="108"/>
      <c r="I59" s="108"/>
      <c r="J59" s="108"/>
      <c r="K59" s="108"/>
    </row>
    <row r="60" spans="7:11" ht="12.75">
      <c r="G60" s="108"/>
      <c r="H60" s="108"/>
      <c r="I60" s="108"/>
      <c r="J60" s="108"/>
      <c r="K60" s="108"/>
    </row>
    <row r="61" spans="7:11" ht="12.75">
      <c r="G61" s="108"/>
      <c r="H61" s="108"/>
      <c r="I61" s="108"/>
      <c r="J61" s="108"/>
      <c r="K61" s="108"/>
    </row>
    <row r="62" spans="7:11" ht="12.75">
      <c r="G62" s="108"/>
      <c r="H62" s="108"/>
      <c r="I62" s="108"/>
      <c r="J62" s="108"/>
      <c r="K62" s="108"/>
    </row>
    <row r="63" spans="7:11" ht="12.75">
      <c r="G63" s="108"/>
      <c r="H63" s="108"/>
      <c r="I63" s="108"/>
      <c r="J63" s="108"/>
      <c r="K63" s="108"/>
    </row>
    <row r="64" spans="7:11" ht="12.75">
      <c r="G64" s="108"/>
      <c r="H64" s="108"/>
      <c r="I64" s="108"/>
      <c r="J64" s="108"/>
      <c r="K64" s="108"/>
    </row>
    <row r="65" spans="7:11" ht="12.75">
      <c r="G65" s="108"/>
      <c r="H65" s="108"/>
      <c r="I65" s="108"/>
      <c r="J65" s="108"/>
      <c r="K65" s="108"/>
    </row>
    <row r="66" spans="7:11" ht="12.75">
      <c r="G66" s="108"/>
      <c r="H66" s="108"/>
      <c r="I66" s="108"/>
      <c r="J66" s="108"/>
      <c r="K66" s="108"/>
    </row>
    <row r="67" spans="7:11" ht="12.75">
      <c r="G67" s="108"/>
      <c r="H67" s="108"/>
      <c r="I67" s="108"/>
      <c r="J67" s="108"/>
      <c r="K67" s="108"/>
    </row>
    <row r="68" spans="7:11" ht="12.75">
      <c r="G68" s="108"/>
      <c r="H68" s="108"/>
      <c r="I68" s="108"/>
      <c r="J68" s="108"/>
      <c r="K68" s="108"/>
    </row>
    <row r="69" spans="7:11" ht="12.75">
      <c r="G69" s="108"/>
      <c r="H69" s="108"/>
      <c r="I69" s="108"/>
      <c r="J69" s="108"/>
      <c r="K69" s="108"/>
    </row>
    <row r="70" spans="7:11" ht="12.75">
      <c r="G70" s="108"/>
      <c r="H70" s="108"/>
      <c r="I70" s="108"/>
      <c r="J70" s="108"/>
      <c r="K70" s="108"/>
    </row>
    <row r="71" spans="7:11" ht="12.75">
      <c r="G71" s="108"/>
      <c r="H71" s="108"/>
      <c r="I71" s="108"/>
      <c r="J71" s="108"/>
      <c r="K71" s="108"/>
    </row>
    <row r="72" spans="7:11" ht="12.75">
      <c r="G72" s="108"/>
      <c r="H72" s="108"/>
      <c r="I72" s="108"/>
      <c r="J72" s="108"/>
      <c r="K72" s="108"/>
    </row>
    <row r="73" spans="7:11" ht="12.75">
      <c r="G73" s="108"/>
      <c r="H73" s="108"/>
      <c r="I73" s="108"/>
      <c r="J73" s="108"/>
      <c r="K73" s="108"/>
    </row>
    <row r="74" spans="7:11" ht="12.75">
      <c r="G74" s="108"/>
      <c r="H74" s="108"/>
      <c r="I74" s="108"/>
      <c r="J74" s="108"/>
      <c r="K74" s="108"/>
    </row>
    <row r="75" spans="7:11" ht="12.75">
      <c r="G75" s="108"/>
      <c r="H75" s="108"/>
      <c r="I75" s="108"/>
      <c r="J75" s="108"/>
      <c r="K75" s="108"/>
    </row>
    <row r="76" spans="7:11" ht="12.75">
      <c r="G76" s="108"/>
      <c r="H76" s="108"/>
      <c r="I76" s="108"/>
      <c r="J76" s="108"/>
      <c r="K76" s="108"/>
    </row>
    <row r="77" spans="7:11" ht="12.75">
      <c r="G77" s="108"/>
      <c r="H77" s="108"/>
      <c r="I77" s="108"/>
      <c r="J77" s="108"/>
      <c r="K77" s="108"/>
    </row>
    <row r="78" spans="7:11" ht="12.75">
      <c r="G78" s="108"/>
      <c r="H78" s="108"/>
      <c r="I78" s="108"/>
      <c r="J78" s="108"/>
      <c r="K78" s="108"/>
    </row>
    <row r="79" spans="7:11" ht="12.75">
      <c r="G79" s="108"/>
      <c r="H79" s="108"/>
      <c r="I79" s="108"/>
      <c r="J79" s="108"/>
      <c r="K79" s="108"/>
    </row>
    <row r="80" spans="7:11" ht="12.75">
      <c r="G80" s="108"/>
      <c r="H80" s="108"/>
      <c r="I80" s="108"/>
      <c r="J80" s="108"/>
      <c r="K80" s="108"/>
    </row>
    <row r="81" spans="7:11" ht="12.75">
      <c r="G81" s="108"/>
      <c r="H81" s="108"/>
      <c r="I81" s="108"/>
      <c r="J81" s="108"/>
      <c r="K81" s="108"/>
    </row>
    <row r="82" spans="7:11" ht="12.75">
      <c r="G82" s="108"/>
      <c r="H82" s="108"/>
      <c r="I82" s="108"/>
      <c r="J82" s="108"/>
      <c r="K82" s="108"/>
    </row>
    <row r="83" spans="7:11" ht="12.75">
      <c r="G83" s="108"/>
      <c r="H83" s="108"/>
      <c r="I83" s="108"/>
      <c r="J83" s="108"/>
      <c r="K83" s="108"/>
    </row>
    <row r="84" spans="7:11" ht="12.75">
      <c r="G84" s="108"/>
      <c r="H84" s="108"/>
      <c r="I84" s="108"/>
      <c r="J84" s="108"/>
      <c r="K84" s="108"/>
    </row>
    <row r="85" spans="7:11" ht="12.75">
      <c r="G85" s="108"/>
      <c r="H85" s="108"/>
      <c r="I85" s="108"/>
      <c r="J85" s="108"/>
      <c r="K85" s="108"/>
    </row>
    <row r="86" spans="7:11" ht="12.75">
      <c r="G86" s="108"/>
      <c r="H86" s="108"/>
      <c r="I86" s="108"/>
      <c r="J86" s="108"/>
      <c r="K86" s="108"/>
    </row>
    <row r="87" spans="7:11" ht="12.75">
      <c r="G87" s="108"/>
      <c r="H87" s="108"/>
      <c r="I87" s="108"/>
      <c r="J87" s="108"/>
      <c r="K87" s="108"/>
    </row>
    <row r="88" spans="7:11" ht="12.75">
      <c r="G88" s="108"/>
      <c r="H88" s="108"/>
      <c r="I88" s="108"/>
      <c r="J88" s="108"/>
      <c r="K88" s="108"/>
    </row>
    <row r="89" spans="7:11" ht="12.75">
      <c r="G89" s="108"/>
      <c r="H89" s="108"/>
      <c r="I89" s="108"/>
      <c r="J89" s="108"/>
      <c r="K89" s="108"/>
    </row>
    <row r="90" spans="7:11" ht="12.75">
      <c r="G90" s="108"/>
      <c r="H90" s="108"/>
      <c r="I90" s="108"/>
      <c r="J90" s="108"/>
      <c r="K90" s="108"/>
    </row>
    <row r="91" spans="7:11" ht="12.75">
      <c r="G91" s="108"/>
      <c r="H91" s="108"/>
      <c r="I91" s="108"/>
      <c r="J91" s="108"/>
      <c r="K91" s="108"/>
    </row>
    <row r="92" spans="7:11" ht="12.75">
      <c r="G92" s="108"/>
      <c r="H92" s="108"/>
      <c r="I92" s="108"/>
      <c r="J92" s="108"/>
      <c r="K92" s="108"/>
    </row>
    <row r="93" spans="7:11" ht="12.75">
      <c r="G93" s="108"/>
      <c r="H93" s="108"/>
      <c r="I93" s="108"/>
      <c r="J93" s="108"/>
      <c r="K93" s="108"/>
    </row>
    <row r="94" spans="7:11" ht="12.75">
      <c r="G94" s="108"/>
      <c r="H94" s="108"/>
      <c r="I94" s="108"/>
      <c r="J94" s="108"/>
      <c r="K94" s="108"/>
    </row>
    <row r="95" spans="7:11" ht="12.75">
      <c r="G95" s="108"/>
      <c r="H95" s="108"/>
      <c r="I95" s="108"/>
      <c r="J95" s="108"/>
      <c r="K95" s="108"/>
    </row>
    <row r="96" spans="7:11" ht="12.75">
      <c r="G96" s="108"/>
      <c r="H96" s="108"/>
      <c r="I96" s="108"/>
      <c r="J96" s="108"/>
      <c r="K96" s="108"/>
    </row>
    <row r="97" spans="7:11" ht="12.75">
      <c r="G97" s="108"/>
      <c r="H97" s="108"/>
      <c r="I97" s="108"/>
      <c r="J97" s="108"/>
      <c r="K97" s="108"/>
    </row>
    <row r="98" spans="7:11" ht="12.75">
      <c r="G98" s="108"/>
      <c r="H98" s="108"/>
      <c r="I98" s="108"/>
      <c r="J98" s="108"/>
      <c r="K98" s="108"/>
    </row>
    <row r="99" spans="7:11" ht="12.75">
      <c r="G99" s="108"/>
      <c r="H99" s="108"/>
      <c r="I99" s="108"/>
      <c r="J99" s="108"/>
      <c r="K99" s="108"/>
    </row>
    <row r="100" spans="7:11" ht="12.75">
      <c r="G100" s="108"/>
      <c r="H100" s="108"/>
      <c r="I100" s="108"/>
      <c r="J100" s="108"/>
      <c r="K100" s="108"/>
    </row>
    <row r="101" spans="7:11" ht="12.75">
      <c r="G101" s="108"/>
      <c r="H101" s="108"/>
      <c r="I101" s="108"/>
      <c r="J101" s="108"/>
      <c r="K101" s="108"/>
    </row>
    <row r="102" spans="7:11" ht="12.75">
      <c r="G102" s="108"/>
      <c r="H102" s="108"/>
      <c r="I102" s="108"/>
      <c r="J102" s="108"/>
      <c r="K102" s="108"/>
    </row>
    <row r="103" spans="7:11" ht="12.75">
      <c r="G103" s="108"/>
      <c r="H103" s="108"/>
      <c r="I103" s="108"/>
      <c r="J103" s="108"/>
      <c r="K103" s="108"/>
    </row>
    <row r="104" spans="7:11" ht="12.75">
      <c r="G104" s="108"/>
      <c r="H104" s="108"/>
      <c r="I104" s="108"/>
      <c r="J104" s="108"/>
      <c r="K104" s="108"/>
    </row>
    <row r="105" spans="7:11" ht="12.75">
      <c r="G105" s="108"/>
      <c r="H105" s="108"/>
      <c r="I105" s="108"/>
      <c r="J105" s="108"/>
      <c r="K105" s="108"/>
    </row>
    <row r="106" spans="7:11" ht="12.75">
      <c r="G106" s="108"/>
      <c r="H106" s="108"/>
      <c r="I106" s="108"/>
      <c r="J106" s="108"/>
      <c r="K106" s="108"/>
    </row>
    <row r="107" spans="7:11" ht="12.75">
      <c r="G107" s="108"/>
      <c r="H107" s="108"/>
      <c r="I107" s="108"/>
      <c r="J107" s="108"/>
      <c r="K107" s="108"/>
    </row>
    <row r="108" spans="7:11" ht="12.75">
      <c r="G108" s="108"/>
      <c r="H108" s="108"/>
      <c r="I108" s="108"/>
      <c r="J108" s="108"/>
      <c r="K108" s="108"/>
    </row>
    <row r="109" spans="7:11" ht="12.75">
      <c r="G109" s="108"/>
      <c r="H109" s="108"/>
      <c r="I109" s="108"/>
      <c r="J109" s="108"/>
      <c r="K109" s="108"/>
    </row>
    <row r="110" spans="7:11" ht="12.75">
      <c r="G110" s="108"/>
      <c r="H110" s="108"/>
      <c r="I110" s="108"/>
      <c r="J110" s="108"/>
      <c r="K110" s="108"/>
    </row>
    <row r="111" spans="7:11" ht="12.75">
      <c r="G111" s="108"/>
      <c r="H111" s="108"/>
      <c r="I111" s="108"/>
      <c r="J111" s="108"/>
      <c r="K111" s="108"/>
    </row>
    <row r="112" spans="7:11" ht="12.75">
      <c r="G112" s="108"/>
      <c r="H112" s="108"/>
      <c r="I112" s="108"/>
      <c r="J112" s="108"/>
      <c r="K112" s="108"/>
    </row>
    <row r="113" spans="7:11" ht="12.75">
      <c r="G113" s="108"/>
      <c r="H113" s="108"/>
      <c r="I113" s="108"/>
      <c r="J113" s="108"/>
      <c r="K113" s="108"/>
    </row>
    <row r="114" spans="7:11" ht="12.75">
      <c r="G114" s="108"/>
      <c r="H114" s="108"/>
      <c r="I114" s="108"/>
      <c r="J114" s="108"/>
      <c r="K114" s="108"/>
    </row>
    <row r="115" spans="7:11" ht="12.75">
      <c r="G115" s="108"/>
      <c r="H115" s="108"/>
      <c r="I115" s="108"/>
      <c r="J115" s="108"/>
      <c r="K115" s="108"/>
    </row>
    <row r="116" spans="7:11" ht="12.75">
      <c r="G116" s="108"/>
      <c r="H116" s="108"/>
      <c r="I116" s="108"/>
      <c r="J116" s="108"/>
      <c r="K116" s="108"/>
    </row>
    <row r="117" spans="7:11" ht="12.75">
      <c r="G117" s="108"/>
      <c r="H117" s="108"/>
      <c r="I117" s="108"/>
      <c r="J117" s="108"/>
      <c r="K117" s="108"/>
    </row>
    <row r="118" spans="7:11" ht="12.75">
      <c r="G118" s="108"/>
      <c r="H118" s="108"/>
      <c r="I118" s="108"/>
      <c r="J118" s="108"/>
      <c r="K118" s="108"/>
    </row>
    <row r="119" spans="7:11" ht="12.75">
      <c r="G119" s="108"/>
      <c r="H119" s="108"/>
      <c r="I119" s="108"/>
      <c r="J119" s="108"/>
      <c r="K119" s="108"/>
    </row>
    <row r="120" spans="7:11" ht="12.75">
      <c r="G120" s="108"/>
      <c r="H120" s="108"/>
      <c r="I120" s="108"/>
      <c r="J120" s="108"/>
      <c r="K120" s="108"/>
    </row>
    <row r="121" spans="7:11" ht="12.75">
      <c r="G121" s="108"/>
      <c r="H121" s="108"/>
      <c r="I121" s="108"/>
      <c r="J121" s="108"/>
      <c r="K121" s="108"/>
    </row>
    <row r="122" spans="7:11" ht="12.75">
      <c r="G122" s="108"/>
      <c r="H122" s="108"/>
      <c r="I122" s="108"/>
      <c r="J122" s="108"/>
      <c r="K122" s="108"/>
    </row>
    <row r="123" spans="7:11" ht="12.75">
      <c r="G123" s="108"/>
      <c r="H123" s="108"/>
      <c r="I123" s="108"/>
      <c r="J123" s="108"/>
      <c r="K123" s="108"/>
    </row>
    <row r="124" spans="7:11" ht="12.75">
      <c r="G124" s="108"/>
      <c r="H124" s="108"/>
      <c r="I124" s="108"/>
      <c r="J124" s="108"/>
      <c r="K124" s="108"/>
    </row>
    <row r="125" spans="7:11" ht="12.75">
      <c r="G125" s="108"/>
      <c r="H125" s="108"/>
      <c r="I125" s="108"/>
      <c r="J125" s="108"/>
      <c r="K125" s="108"/>
    </row>
    <row r="126" spans="7:11" ht="12.75">
      <c r="G126" s="108"/>
      <c r="H126" s="108"/>
      <c r="I126" s="108"/>
      <c r="J126" s="108"/>
      <c r="K126" s="108"/>
    </row>
    <row r="127" spans="7:11" ht="12.75">
      <c r="G127" s="108"/>
      <c r="H127" s="108"/>
      <c r="I127" s="108"/>
      <c r="J127" s="108"/>
      <c r="K127" s="108"/>
    </row>
    <row r="128" spans="7:11" ht="12.75">
      <c r="G128" s="108"/>
      <c r="H128" s="108"/>
      <c r="I128" s="108"/>
      <c r="J128" s="108"/>
      <c r="K128" s="108"/>
    </row>
    <row r="129" spans="7:11" ht="12.75">
      <c r="G129" s="108"/>
      <c r="H129" s="108"/>
      <c r="I129" s="108"/>
      <c r="J129" s="108"/>
      <c r="K129" s="108"/>
    </row>
    <row r="130" spans="7:11" ht="12.75">
      <c r="G130" s="108"/>
      <c r="H130" s="108"/>
      <c r="I130" s="108"/>
      <c r="J130" s="108"/>
      <c r="K130" s="108"/>
    </row>
    <row r="131" spans="7:11" ht="12.75">
      <c r="G131" s="108"/>
      <c r="H131" s="108"/>
      <c r="I131" s="108"/>
      <c r="J131" s="108"/>
      <c r="K131" s="108"/>
    </row>
    <row r="132" spans="7:11" ht="12.75">
      <c r="G132" s="108"/>
      <c r="H132" s="108"/>
      <c r="I132" s="108"/>
      <c r="J132" s="108"/>
      <c r="K132" s="108"/>
    </row>
    <row r="133" spans="7:11" ht="12.75">
      <c r="G133" s="108"/>
      <c r="H133" s="108"/>
      <c r="I133" s="108"/>
      <c r="J133" s="108"/>
      <c r="K133" s="108"/>
    </row>
    <row r="134" spans="7:11" ht="12.75">
      <c r="G134" s="108"/>
      <c r="H134" s="108"/>
      <c r="I134" s="108"/>
      <c r="J134" s="108"/>
      <c r="K134" s="108"/>
    </row>
    <row r="135" spans="7:11" ht="12.75">
      <c r="G135" s="108"/>
      <c r="H135" s="108"/>
      <c r="I135" s="108"/>
      <c r="J135" s="108"/>
      <c r="K135" s="108"/>
    </row>
    <row r="136" spans="7:11" ht="12.75">
      <c r="G136" s="108"/>
      <c r="H136" s="108"/>
      <c r="I136" s="108"/>
      <c r="J136" s="108"/>
      <c r="K136" s="108"/>
    </row>
    <row r="137" spans="7:11" ht="12.75">
      <c r="G137" s="108"/>
      <c r="H137" s="108"/>
      <c r="I137" s="108"/>
      <c r="J137" s="108"/>
      <c r="K137" s="108"/>
    </row>
    <row r="138" spans="7:11" ht="12.75">
      <c r="G138" s="108"/>
      <c r="H138" s="108"/>
      <c r="I138" s="108"/>
      <c r="J138" s="108"/>
      <c r="K138" s="108"/>
    </row>
    <row r="139" spans="7:11" ht="12.75">
      <c r="G139" s="108"/>
      <c r="H139" s="108"/>
      <c r="I139" s="108"/>
      <c r="J139" s="108"/>
      <c r="K139" s="108"/>
    </row>
    <row r="140" spans="7:11" ht="12.75">
      <c r="G140" s="108"/>
      <c r="H140" s="108"/>
      <c r="I140" s="108"/>
      <c r="J140" s="108"/>
      <c r="K140" s="108"/>
    </row>
    <row r="141" spans="7:11" ht="12.75">
      <c r="G141" s="108"/>
      <c r="H141" s="108"/>
      <c r="I141" s="108"/>
      <c r="J141" s="108"/>
      <c r="K141" s="108"/>
    </row>
    <row r="142" spans="7:11" ht="12.75">
      <c r="G142" s="108"/>
      <c r="H142" s="108"/>
      <c r="I142" s="108"/>
      <c r="J142" s="108"/>
      <c r="K142" s="108"/>
    </row>
    <row r="143" spans="7:11" ht="12.75">
      <c r="G143" s="108"/>
      <c r="H143" s="108"/>
      <c r="I143" s="108"/>
      <c r="J143" s="108"/>
      <c r="K143" s="108"/>
    </row>
    <row r="144" spans="7:11" ht="12.75">
      <c r="G144" s="108"/>
      <c r="H144" s="108"/>
      <c r="I144" s="108"/>
      <c r="J144" s="108"/>
      <c r="K144" s="108"/>
    </row>
    <row r="145" spans="7:11" ht="12.75">
      <c r="G145" s="108"/>
      <c r="H145" s="108"/>
      <c r="I145" s="108"/>
      <c r="J145" s="108"/>
      <c r="K145" s="108"/>
    </row>
    <row r="146" spans="7:11" ht="12.75">
      <c r="G146" s="108"/>
      <c r="H146" s="108"/>
      <c r="I146" s="108"/>
      <c r="J146" s="108"/>
      <c r="K146" s="108"/>
    </row>
    <row r="147" spans="7:11" ht="12.75">
      <c r="G147" s="108"/>
      <c r="H147" s="108"/>
      <c r="I147" s="108"/>
      <c r="J147" s="108"/>
      <c r="K147" s="108"/>
    </row>
    <row r="148" spans="7:11" ht="12.75">
      <c r="G148" s="108"/>
      <c r="H148" s="108"/>
      <c r="I148" s="108"/>
      <c r="J148" s="108"/>
      <c r="K148" s="108"/>
    </row>
    <row r="149" spans="7:11" ht="12.75">
      <c r="G149" s="108"/>
      <c r="H149" s="108"/>
      <c r="I149" s="108"/>
      <c r="J149" s="108"/>
      <c r="K149" s="108"/>
    </row>
    <row r="150" spans="7:11" ht="12.75">
      <c r="G150" s="108"/>
      <c r="H150" s="108"/>
      <c r="I150" s="108"/>
      <c r="J150" s="108"/>
      <c r="K150" s="108"/>
    </row>
    <row r="151" spans="7:11" ht="12.75">
      <c r="G151" s="108"/>
      <c r="H151" s="108"/>
      <c r="I151" s="108"/>
      <c r="J151" s="108"/>
      <c r="K151" s="108"/>
    </row>
    <row r="152" spans="7:11" ht="12.75">
      <c r="G152" s="108"/>
      <c r="H152" s="108"/>
      <c r="I152" s="108"/>
      <c r="J152" s="108"/>
      <c r="K152" s="108"/>
    </row>
    <row r="153" spans="7:11" ht="12.75">
      <c r="G153" s="108"/>
      <c r="H153" s="108"/>
      <c r="I153" s="108"/>
      <c r="J153" s="108"/>
      <c r="K153" s="108"/>
    </row>
    <row r="154" spans="7:11" ht="12.75">
      <c r="G154" s="108"/>
      <c r="H154" s="108"/>
      <c r="I154" s="108"/>
      <c r="J154" s="108"/>
      <c r="K154" s="108"/>
    </row>
    <row r="155" spans="7:11" ht="12.75">
      <c r="G155" s="108"/>
      <c r="H155" s="108"/>
      <c r="I155" s="108"/>
      <c r="J155" s="108"/>
      <c r="K155" s="108"/>
    </row>
    <row r="156" spans="7:11" ht="12.75">
      <c r="G156" s="108"/>
      <c r="H156" s="108"/>
      <c r="I156" s="108"/>
      <c r="J156" s="108"/>
      <c r="K156" s="108"/>
    </row>
    <row r="157" spans="7:11" ht="12.75">
      <c r="G157" s="108"/>
      <c r="H157" s="108"/>
      <c r="I157" s="108"/>
      <c r="J157" s="108"/>
      <c r="K157" s="108"/>
    </row>
    <row r="158" spans="7:11" ht="12.75">
      <c r="G158" s="108"/>
      <c r="H158" s="108"/>
      <c r="I158" s="108"/>
      <c r="J158" s="108"/>
      <c r="K158" s="108"/>
    </row>
    <row r="159" spans="7:11" ht="12.75">
      <c r="G159" s="108"/>
      <c r="H159" s="108"/>
      <c r="I159" s="108"/>
      <c r="J159" s="108"/>
      <c r="K159" s="108"/>
    </row>
    <row r="160" spans="7:11" ht="12.75">
      <c r="G160" s="108"/>
      <c r="H160" s="108"/>
      <c r="I160" s="108"/>
      <c r="J160" s="108"/>
      <c r="K160" s="108"/>
    </row>
    <row r="161" spans="7:11" ht="12.75">
      <c r="G161" s="108"/>
      <c r="H161" s="108"/>
      <c r="I161" s="108"/>
      <c r="J161" s="108"/>
      <c r="K161" s="108"/>
    </row>
    <row r="162" spans="7:11" ht="12.75">
      <c r="G162" s="108"/>
      <c r="H162" s="108"/>
      <c r="I162" s="108"/>
      <c r="J162" s="108"/>
      <c r="K162" s="108"/>
    </row>
    <row r="163" spans="7:11" ht="12.75">
      <c r="G163" s="108"/>
      <c r="H163" s="108"/>
      <c r="I163" s="108"/>
      <c r="J163" s="108"/>
      <c r="K163" s="108"/>
    </row>
    <row r="164" spans="7:11" ht="12.75">
      <c r="G164" s="108"/>
      <c r="H164" s="108"/>
      <c r="I164" s="108"/>
      <c r="J164" s="108"/>
      <c r="K164" s="108"/>
    </row>
    <row r="165" spans="7:11" ht="12.75">
      <c r="G165" s="108"/>
      <c r="H165" s="108"/>
      <c r="I165" s="108"/>
      <c r="J165" s="108"/>
      <c r="K165" s="108"/>
    </row>
    <row r="166" spans="7:11" ht="12.75">
      <c r="G166" s="108"/>
      <c r="H166" s="108"/>
      <c r="I166" s="108"/>
      <c r="J166" s="108"/>
      <c r="K166" s="108"/>
    </row>
    <row r="167" spans="7:11" ht="12.75">
      <c r="G167" s="108"/>
      <c r="H167" s="108"/>
      <c r="I167" s="108"/>
      <c r="J167" s="108"/>
      <c r="K167" s="108"/>
    </row>
    <row r="168" spans="7:11" ht="12.75">
      <c r="G168" s="108"/>
      <c r="H168" s="108"/>
      <c r="I168" s="108"/>
      <c r="J168" s="108"/>
      <c r="K168" s="108"/>
    </row>
    <row r="169" spans="7:11" ht="12.75">
      <c r="G169" s="108"/>
      <c r="H169" s="108"/>
      <c r="I169" s="108"/>
      <c r="J169" s="108"/>
      <c r="K169" s="108"/>
    </row>
    <row r="170" spans="7:11" ht="12.75">
      <c r="G170" s="108"/>
      <c r="H170" s="108"/>
      <c r="I170" s="108"/>
      <c r="J170" s="108"/>
      <c r="K170" s="108"/>
    </row>
    <row r="171" spans="7:11" ht="12.75">
      <c r="G171" s="108"/>
      <c r="H171" s="108"/>
      <c r="I171" s="108"/>
      <c r="J171" s="108"/>
      <c r="K171" s="108"/>
    </row>
    <row r="172" spans="7:11" ht="12.75">
      <c r="G172" s="108"/>
      <c r="H172" s="108"/>
      <c r="I172" s="108"/>
      <c r="J172" s="108"/>
      <c r="K172" s="108"/>
    </row>
    <row r="173" spans="7:11" ht="12.75">
      <c r="G173" s="108"/>
      <c r="H173" s="108"/>
      <c r="I173" s="108"/>
      <c r="J173" s="108"/>
      <c r="K173" s="108"/>
    </row>
    <row r="174" spans="7:11" ht="12.75">
      <c r="G174" s="108"/>
      <c r="H174" s="108"/>
      <c r="I174" s="108"/>
      <c r="J174" s="108"/>
      <c r="K174" s="108"/>
    </row>
    <row r="175" spans="7:11" ht="12.75">
      <c r="G175" s="108"/>
      <c r="H175" s="108"/>
      <c r="I175" s="108"/>
      <c r="J175" s="108"/>
      <c r="K175" s="108"/>
    </row>
    <row r="176" spans="7:11" ht="12.75">
      <c r="G176" s="108"/>
      <c r="H176" s="108"/>
      <c r="I176" s="108"/>
      <c r="J176" s="108"/>
      <c r="K176" s="108"/>
    </row>
    <row r="177" spans="7:11" ht="12.75">
      <c r="G177" s="108"/>
      <c r="H177" s="108"/>
      <c r="I177" s="108"/>
      <c r="J177" s="108"/>
      <c r="K177" s="108"/>
    </row>
    <row r="178" spans="7:11" ht="12.75">
      <c r="G178" s="108"/>
      <c r="H178" s="108"/>
      <c r="I178" s="108"/>
      <c r="J178" s="108"/>
      <c r="K178" s="108"/>
    </row>
    <row r="179" spans="7:11" ht="12.75">
      <c r="G179" s="108"/>
      <c r="H179" s="108"/>
      <c r="I179" s="108"/>
      <c r="J179" s="108"/>
      <c r="K179" s="108"/>
    </row>
    <row r="180" spans="7:11" ht="12.75">
      <c r="G180" s="108"/>
      <c r="H180" s="108"/>
      <c r="I180" s="108"/>
      <c r="J180" s="108"/>
      <c r="K180" s="108"/>
    </row>
    <row r="181" spans="7:11" ht="12.75">
      <c r="G181" s="108"/>
      <c r="H181" s="108"/>
      <c r="I181" s="108"/>
      <c r="J181" s="108"/>
      <c r="K181" s="108"/>
    </row>
    <row r="182" spans="7:11" ht="12.75">
      <c r="G182" s="108"/>
      <c r="H182" s="108"/>
      <c r="I182" s="108"/>
      <c r="J182" s="108"/>
      <c r="K182" s="108"/>
    </row>
    <row r="183" spans="7:11" ht="12.75">
      <c r="G183" s="108"/>
      <c r="H183" s="108"/>
      <c r="I183" s="108"/>
      <c r="J183" s="108"/>
      <c r="K183" s="108"/>
    </row>
    <row r="184" spans="7:11" ht="12.75">
      <c r="G184" s="108"/>
      <c r="H184" s="108"/>
      <c r="I184" s="108"/>
      <c r="J184" s="108"/>
      <c r="K184" s="108"/>
    </row>
    <row r="185" spans="7:11" ht="12.75">
      <c r="G185" s="108"/>
      <c r="H185" s="108"/>
      <c r="I185" s="108"/>
      <c r="J185" s="108"/>
      <c r="K185" s="108"/>
    </row>
    <row r="186" spans="7:11" ht="12.75">
      <c r="G186" s="108"/>
      <c r="H186" s="108"/>
      <c r="I186" s="108"/>
      <c r="J186" s="108"/>
      <c r="K186" s="108"/>
    </row>
    <row r="187" spans="7:11" ht="12.75">
      <c r="G187" s="108"/>
      <c r="H187" s="108"/>
      <c r="I187" s="108"/>
      <c r="J187" s="108"/>
      <c r="K187" s="108"/>
    </row>
    <row r="188" spans="7:11" ht="12.75">
      <c r="G188" s="108"/>
      <c r="H188" s="108"/>
      <c r="I188" s="108"/>
      <c r="J188" s="108"/>
      <c r="K188" s="108"/>
    </row>
    <row r="189" spans="7:11" ht="12.75">
      <c r="G189" s="108"/>
      <c r="H189" s="108"/>
      <c r="I189" s="108"/>
      <c r="J189" s="108"/>
      <c r="K189" s="108"/>
    </row>
    <row r="190" spans="7:11" ht="12.75">
      <c r="G190" s="108"/>
      <c r="H190" s="108"/>
      <c r="I190" s="108"/>
      <c r="J190" s="108"/>
      <c r="K190" s="108"/>
    </row>
    <row r="191" spans="7:11" ht="12.75">
      <c r="G191" s="108"/>
      <c r="H191" s="108"/>
      <c r="I191" s="108"/>
      <c r="J191" s="108"/>
      <c r="K191" s="108"/>
    </row>
    <row r="192" spans="7:11" ht="12.75">
      <c r="G192" s="108"/>
      <c r="H192" s="108"/>
      <c r="I192" s="108"/>
      <c r="J192" s="108"/>
      <c r="K192" s="108"/>
    </row>
    <row r="193" spans="7:11" ht="12.75">
      <c r="G193" s="108"/>
      <c r="H193" s="108"/>
      <c r="I193" s="108"/>
      <c r="J193" s="108"/>
      <c r="K193" s="108"/>
    </row>
    <row r="194" spans="7:11" ht="12.75">
      <c r="G194" s="108"/>
      <c r="H194" s="108"/>
      <c r="I194" s="108"/>
      <c r="J194" s="108"/>
      <c r="K194" s="108"/>
    </row>
    <row r="195" spans="7:11" ht="12.75">
      <c r="G195" s="108"/>
      <c r="H195" s="108"/>
      <c r="I195" s="108"/>
      <c r="J195" s="108"/>
      <c r="K195" s="108"/>
    </row>
    <row r="196" spans="7:11" ht="12.75">
      <c r="G196" s="108"/>
      <c r="H196" s="108"/>
      <c r="I196" s="108"/>
      <c r="J196" s="108"/>
      <c r="K196" s="108"/>
    </row>
    <row r="197" spans="7:11" ht="12.75">
      <c r="G197" s="108"/>
      <c r="H197" s="108"/>
      <c r="I197" s="108"/>
      <c r="J197" s="108"/>
      <c r="K197" s="108"/>
    </row>
    <row r="198" spans="7:11" ht="12.75">
      <c r="G198" s="108"/>
      <c r="H198" s="108"/>
      <c r="I198" s="108"/>
      <c r="J198" s="108"/>
      <c r="K198" s="108"/>
    </row>
    <row r="199" spans="7:11" ht="12.75">
      <c r="G199" s="108"/>
      <c r="H199" s="108"/>
      <c r="I199" s="108"/>
      <c r="J199" s="108"/>
      <c r="K199" s="108"/>
    </row>
    <row r="200" spans="7:11" ht="12.75">
      <c r="G200" s="108"/>
      <c r="H200" s="108"/>
      <c r="I200" s="108"/>
      <c r="J200" s="108"/>
      <c r="K200" s="108"/>
    </row>
    <row r="201" spans="7:11" ht="12.75">
      <c r="G201" s="108"/>
      <c r="H201" s="108"/>
      <c r="I201" s="108"/>
      <c r="J201" s="108"/>
      <c r="K201" s="108"/>
    </row>
    <row r="202" spans="7:11" ht="12.75">
      <c r="G202" s="108"/>
      <c r="H202" s="108"/>
      <c r="I202" s="108"/>
      <c r="J202" s="108"/>
      <c r="K202" s="108"/>
    </row>
    <row r="203" spans="7:11" ht="12.75">
      <c r="G203" s="108"/>
      <c r="H203" s="108"/>
      <c r="I203" s="108"/>
      <c r="J203" s="108"/>
      <c r="K203" s="108"/>
    </row>
    <row r="204" spans="7:11" ht="12.75">
      <c r="G204" s="108"/>
      <c r="H204" s="108"/>
      <c r="I204" s="108"/>
      <c r="J204" s="108"/>
      <c r="K204" s="108"/>
    </row>
    <row r="205" spans="7:11" ht="12.75">
      <c r="G205" s="108"/>
      <c r="H205" s="108"/>
      <c r="I205" s="108"/>
      <c r="J205" s="108"/>
      <c r="K205" s="108"/>
    </row>
    <row r="206" spans="7:11" ht="12.75">
      <c r="G206" s="108"/>
      <c r="H206" s="108"/>
      <c r="I206" s="108"/>
      <c r="J206" s="108"/>
      <c r="K206" s="108"/>
    </row>
    <row r="207" spans="7:11" ht="12.75">
      <c r="G207" s="108"/>
      <c r="H207" s="108"/>
      <c r="I207" s="108"/>
      <c r="J207" s="108"/>
      <c r="K207" s="108"/>
    </row>
    <row r="208" spans="7:11" ht="12.75">
      <c r="G208" s="108"/>
      <c r="H208" s="108"/>
      <c r="I208" s="108"/>
      <c r="J208" s="108"/>
      <c r="K208" s="108"/>
    </row>
    <row r="209" spans="7:11" ht="12.75">
      <c r="G209" s="108"/>
      <c r="H209" s="108"/>
      <c r="I209" s="108"/>
      <c r="J209" s="108"/>
      <c r="K209" s="108"/>
    </row>
    <row r="210" spans="7:11" ht="12.75">
      <c r="G210" s="108"/>
      <c r="H210" s="108"/>
      <c r="I210" s="108"/>
      <c r="J210" s="108"/>
      <c r="K210" s="108"/>
    </row>
    <row r="211" spans="7:11" ht="12.75">
      <c r="G211" s="108"/>
      <c r="H211" s="108"/>
      <c r="I211" s="108"/>
      <c r="J211" s="108"/>
      <c r="K211" s="108"/>
    </row>
    <row r="212" spans="7:11" ht="12.75">
      <c r="G212" s="108"/>
      <c r="H212" s="108"/>
      <c r="I212" s="108"/>
      <c r="J212" s="108"/>
      <c r="K212" s="108"/>
    </row>
    <row r="213" spans="7:11" ht="12.75">
      <c r="G213" s="108"/>
      <c r="H213" s="108"/>
      <c r="I213" s="108"/>
      <c r="J213" s="108"/>
      <c r="K213" s="108"/>
    </row>
    <row r="214" spans="7:11" ht="12.75">
      <c r="G214" s="108"/>
      <c r="H214" s="108"/>
      <c r="I214" s="108"/>
      <c r="J214" s="108"/>
      <c r="K214" s="108"/>
    </row>
    <row r="215" spans="7:11" ht="12.75">
      <c r="G215" s="108"/>
      <c r="H215" s="108"/>
      <c r="I215" s="108"/>
      <c r="J215" s="108"/>
      <c r="K215" s="108"/>
    </row>
    <row r="216" spans="7:11" ht="12.75">
      <c r="G216" s="108"/>
      <c r="H216" s="108"/>
      <c r="I216" s="108"/>
      <c r="J216" s="108"/>
      <c r="K216" s="108"/>
    </row>
    <row r="217" spans="7:11" ht="12.75">
      <c r="G217" s="108"/>
      <c r="H217" s="108"/>
      <c r="I217" s="108"/>
      <c r="J217" s="108"/>
      <c r="K217" s="108"/>
    </row>
    <row r="218" spans="7:11" ht="12.75">
      <c r="G218" s="108"/>
      <c r="H218" s="108"/>
      <c r="I218" s="108"/>
      <c r="J218" s="108"/>
      <c r="K218" s="108"/>
    </row>
    <row r="219" spans="7:11" ht="12.75">
      <c r="G219" s="108"/>
      <c r="H219" s="108"/>
      <c r="I219" s="108"/>
      <c r="J219" s="108"/>
      <c r="K219" s="108"/>
    </row>
    <row r="220" spans="7:11" ht="12.75">
      <c r="G220" s="108"/>
      <c r="H220" s="108"/>
      <c r="I220" s="108"/>
      <c r="J220" s="108"/>
      <c r="K220" s="108"/>
    </row>
    <row r="221" spans="7:11" ht="12.75">
      <c r="G221" s="108"/>
      <c r="H221" s="108"/>
      <c r="I221" s="108"/>
      <c r="J221" s="108"/>
      <c r="K221" s="108"/>
    </row>
    <row r="222" spans="7:11" ht="12.75">
      <c r="G222" s="108"/>
      <c r="H222" s="108"/>
      <c r="I222" s="108"/>
      <c r="J222" s="108"/>
      <c r="K222" s="108"/>
    </row>
    <row r="223" spans="7:11" ht="12.75">
      <c r="G223" s="108"/>
      <c r="H223" s="108"/>
      <c r="I223" s="108"/>
      <c r="J223" s="108"/>
      <c r="K223" s="108"/>
    </row>
    <row r="224" spans="7:11" ht="12.75">
      <c r="G224" s="108"/>
      <c r="H224" s="108"/>
      <c r="I224" s="108"/>
      <c r="J224" s="108"/>
      <c r="K224" s="108"/>
    </row>
    <row r="225" spans="7:11" ht="12.75">
      <c r="G225" s="108"/>
      <c r="H225" s="108"/>
      <c r="I225" s="108"/>
      <c r="J225" s="108"/>
      <c r="K225" s="108"/>
    </row>
    <row r="226" spans="7:11" ht="12.75">
      <c r="G226" s="108"/>
      <c r="H226" s="108"/>
      <c r="I226" s="108"/>
      <c r="J226" s="108"/>
      <c r="K226" s="108"/>
    </row>
    <row r="227" spans="7:11" ht="12.75">
      <c r="G227" s="108"/>
      <c r="H227" s="108"/>
      <c r="I227" s="108"/>
      <c r="J227" s="108"/>
      <c r="K227" s="108"/>
    </row>
    <row r="228" spans="7:11" ht="12.75">
      <c r="G228" s="108"/>
      <c r="H228" s="108"/>
      <c r="I228" s="108"/>
      <c r="J228" s="108"/>
      <c r="K228" s="108"/>
    </row>
    <row r="229" spans="7:11" ht="12.75">
      <c r="G229" s="108"/>
      <c r="H229" s="108"/>
      <c r="I229" s="108"/>
      <c r="J229" s="108"/>
      <c r="K229" s="108"/>
    </row>
    <row r="230" spans="7:11" ht="12.75">
      <c r="G230" s="108"/>
      <c r="H230" s="108"/>
      <c r="I230" s="108"/>
      <c r="J230" s="108"/>
      <c r="K230" s="108"/>
    </row>
    <row r="231" spans="7:11" ht="12.75">
      <c r="G231" s="108"/>
      <c r="H231" s="108"/>
      <c r="I231" s="108"/>
      <c r="J231" s="108"/>
      <c r="K231" s="108"/>
    </row>
    <row r="232" spans="7:11" ht="12.75">
      <c r="G232" s="108"/>
      <c r="H232" s="108"/>
      <c r="I232" s="108"/>
      <c r="J232" s="108"/>
      <c r="K232" s="108"/>
    </row>
    <row r="233" spans="7:11" ht="12.75">
      <c r="G233" s="108"/>
      <c r="H233" s="108"/>
      <c r="I233" s="108"/>
      <c r="J233" s="108"/>
      <c r="K233" s="108"/>
    </row>
    <row r="234" spans="7:11" ht="12.75">
      <c r="G234" s="108"/>
      <c r="H234" s="108"/>
      <c r="I234" s="108"/>
      <c r="J234" s="108"/>
      <c r="K234" s="108"/>
    </row>
    <row r="235" spans="7:11" ht="12.75">
      <c r="G235" s="108"/>
      <c r="H235" s="108"/>
      <c r="I235" s="108"/>
      <c r="J235" s="108"/>
      <c r="K235" s="108"/>
    </row>
    <row r="236" spans="7:11" ht="12.75">
      <c r="G236" s="108"/>
      <c r="H236" s="108"/>
      <c r="I236" s="108"/>
      <c r="J236" s="108"/>
      <c r="K236" s="108"/>
    </row>
    <row r="237" spans="7:11" ht="12.75">
      <c r="G237" s="108"/>
      <c r="H237" s="108"/>
      <c r="I237" s="108"/>
      <c r="J237" s="108"/>
      <c r="K237" s="108"/>
    </row>
    <row r="238" spans="7:11" ht="12.75">
      <c r="G238" s="108"/>
      <c r="H238" s="108"/>
      <c r="I238" s="108"/>
      <c r="J238" s="108"/>
      <c r="K238" s="108"/>
    </row>
    <row r="239" spans="7:11" ht="12.75">
      <c r="G239" s="108"/>
      <c r="H239" s="108"/>
      <c r="I239" s="108"/>
      <c r="J239" s="108"/>
      <c r="K239" s="108"/>
    </row>
    <row r="240" spans="7:11" ht="12.75">
      <c r="G240" s="108"/>
      <c r="H240" s="108"/>
      <c r="I240" s="108"/>
      <c r="J240" s="108"/>
      <c r="K240" s="108"/>
    </row>
    <row r="241" spans="7:11" ht="12.75">
      <c r="G241" s="108"/>
      <c r="H241" s="108"/>
      <c r="I241" s="108"/>
      <c r="J241" s="108"/>
      <c r="K241" s="108"/>
    </row>
    <row r="242" spans="7:11" ht="12.75">
      <c r="G242" s="108"/>
      <c r="H242" s="108"/>
      <c r="I242" s="108"/>
      <c r="J242" s="108"/>
      <c r="K242" s="108"/>
    </row>
    <row r="243" spans="7:11" ht="12.75">
      <c r="G243" s="108"/>
      <c r="H243" s="108"/>
      <c r="I243" s="108"/>
      <c r="J243" s="108"/>
      <c r="K243" s="108"/>
    </row>
    <row r="244" spans="7:11" ht="12.75">
      <c r="G244" s="108"/>
      <c r="H244" s="108"/>
      <c r="I244" s="108"/>
      <c r="J244" s="108"/>
      <c r="K244" s="108"/>
    </row>
    <row r="245" spans="7:11" ht="12.75">
      <c r="G245" s="108"/>
      <c r="H245" s="108"/>
      <c r="I245" s="108"/>
      <c r="J245" s="108"/>
      <c r="K245" s="108"/>
    </row>
    <row r="246" spans="7:11" ht="12.75">
      <c r="G246" s="108"/>
      <c r="H246" s="108"/>
      <c r="I246" s="108"/>
      <c r="J246" s="108"/>
      <c r="K246" s="108"/>
    </row>
    <row r="247" spans="7:11" ht="12.75">
      <c r="G247" s="108"/>
      <c r="H247" s="108"/>
      <c r="I247" s="108"/>
      <c r="J247" s="108"/>
      <c r="K247" s="108"/>
    </row>
    <row r="248" spans="7:11" ht="12.75">
      <c r="G248" s="108"/>
      <c r="H248" s="108"/>
      <c r="I248" s="108"/>
      <c r="J248" s="108"/>
      <c r="K248" s="108"/>
    </row>
    <row r="249" spans="7:11" ht="12.75">
      <c r="G249" s="108"/>
      <c r="H249" s="108"/>
      <c r="I249" s="108"/>
      <c r="J249" s="108"/>
      <c r="K249" s="108"/>
    </row>
    <row r="250" spans="7:11" ht="12.75">
      <c r="G250" s="108"/>
      <c r="H250" s="108"/>
      <c r="I250" s="108"/>
      <c r="J250" s="108"/>
      <c r="K250" s="108"/>
    </row>
  </sheetData>
  <mergeCells count="9">
    <mergeCell ref="H4:K4"/>
    <mergeCell ref="G4:G5"/>
    <mergeCell ref="F4:F5"/>
    <mergeCell ref="D2:I2"/>
    <mergeCell ref="A4:A5"/>
    <mergeCell ref="E4:E5"/>
    <mergeCell ref="D4:D5"/>
    <mergeCell ref="C4:C5"/>
    <mergeCell ref="B4:B5"/>
  </mergeCells>
  <printOptions horizontalCentered="1"/>
  <pageMargins left="0.1968503937007874" right="0.1968503937007874" top="0.7874015748031497" bottom="0.5905511811023623" header="0.5118110236220472" footer="0.5118110236220472"/>
  <pageSetup firstPageNumber="14" useFirstPageNumber="1" horizontalDpi="600" verticalDpi="600" orientation="landscape" paperSize="9" scale="59" r:id="rId1"/>
  <headerFooter alignWithMargins="0">
    <oddFooter>&amp;R14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view="pageBreakPreview" zoomScale="60" workbookViewId="0" topLeftCell="A1">
      <selection activeCell="A4" sqref="A4:A5"/>
    </sheetView>
  </sheetViews>
  <sheetFormatPr defaultColWidth="9.00390625" defaultRowHeight="12.75"/>
  <cols>
    <col min="4" max="4" width="22.375" style="0" customWidth="1"/>
    <col min="5" max="5" width="17.125" style="0" customWidth="1"/>
    <col min="6" max="6" width="14.25390625" style="0" customWidth="1"/>
    <col min="7" max="7" width="26.125" style="0" bestFit="1" customWidth="1"/>
    <col min="8" max="8" width="16.00390625" style="0" customWidth="1"/>
    <col min="9" max="9" width="13.875" style="0" customWidth="1"/>
    <col min="10" max="10" width="21.00390625" style="0" customWidth="1"/>
    <col min="11" max="11" width="12.00390625" style="0" customWidth="1"/>
  </cols>
  <sheetData>
    <row r="1" ht="66" customHeight="1">
      <c r="J1" s="106" t="s">
        <v>84</v>
      </c>
    </row>
    <row r="2" spans="1:11" s="115" customFormat="1" ht="103.5" customHeight="1">
      <c r="A2" s="117"/>
      <c r="D2" s="168" t="s">
        <v>166</v>
      </c>
      <c r="E2" s="168"/>
      <c r="F2" s="168"/>
      <c r="G2" s="168"/>
      <c r="H2" s="168"/>
      <c r="I2" s="169"/>
      <c r="J2" s="169"/>
      <c r="K2" s="169"/>
    </row>
    <row r="3" s="115" customFormat="1" ht="15">
      <c r="K3" s="116" t="s">
        <v>14</v>
      </c>
    </row>
    <row r="4" spans="1:11" s="115" customFormat="1" ht="31.5" customHeight="1">
      <c r="A4" s="166" t="s">
        <v>18</v>
      </c>
      <c r="B4" s="135" t="s">
        <v>1</v>
      </c>
      <c r="C4" s="135" t="s">
        <v>86</v>
      </c>
      <c r="D4" s="135" t="s">
        <v>140</v>
      </c>
      <c r="E4" s="135" t="s">
        <v>88</v>
      </c>
      <c r="F4" s="135" t="s">
        <v>141</v>
      </c>
      <c r="G4" s="135" t="s">
        <v>142</v>
      </c>
      <c r="H4" s="163" t="s">
        <v>143</v>
      </c>
      <c r="I4" s="164"/>
      <c r="J4" s="164"/>
      <c r="K4" s="165"/>
    </row>
    <row r="5" spans="1:11" s="115" customFormat="1" ht="111" customHeight="1">
      <c r="A5" s="167"/>
      <c r="B5" s="161"/>
      <c r="C5" s="161"/>
      <c r="D5" s="161"/>
      <c r="E5" s="161"/>
      <c r="F5" s="161"/>
      <c r="G5" s="161"/>
      <c r="H5" s="45" t="s">
        <v>92</v>
      </c>
      <c r="I5" s="45" t="s">
        <v>93</v>
      </c>
      <c r="J5" s="45" t="s">
        <v>94</v>
      </c>
      <c r="K5" s="45" t="s">
        <v>95</v>
      </c>
    </row>
    <row r="6" spans="1:11" s="96" customFormat="1" ht="12.75">
      <c r="A6" s="107">
        <v>1</v>
      </c>
      <c r="B6" s="107">
        <v>2</v>
      </c>
      <c r="C6" s="107">
        <v>3</v>
      </c>
      <c r="D6" s="107">
        <v>4</v>
      </c>
      <c r="E6" s="107">
        <v>5</v>
      </c>
      <c r="F6" s="107">
        <v>6</v>
      </c>
      <c r="G6" s="107">
        <v>7</v>
      </c>
      <c r="H6" s="107">
        <v>8</v>
      </c>
      <c r="I6" s="107">
        <v>9</v>
      </c>
      <c r="J6" s="107">
        <v>10</v>
      </c>
      <c r="K6" s="107">
        <v>11</v>
      </c>
    </row>
    <row r="7" spans="1:11" s="39" customFormat="1" ht="109.5" customHeight="1">
      <c r="A7" s="40">
        <v>1</v>
      </c>
      <c r="B7" s="40">
        <v>600</v>
      </c>
      <c r="C7" s="40">
        <v>60016</v>
      </c>
      <c r="D7" s="109" t="s">
        <v>167</v>
      </c>
      <c r="E7" s="40" t="s">
        <v>159</v>
      </c>
      <c r="F7" s="40" t="s">
        <v>160</v>
      </c>
      <c r="G7" s="41">
        <v>452618</v>
      </c>
      <c r="H7" s="41">
        <v>384138</v>
      </c>
      <c r="I7" s="56"/>
      <c r="J7" s="56"/>
      <c r="K7" s="56"/>
    </row>
    <row r="8" spans="1:11" s="39" customFormat="1" ht="117" customHeight="1">
      <c r="A8" s="40">
        <v>2</v>
      </c>
      <c r="B8" s="40">
        <v>600</v>
      </c>
      <c r="C8" s="40">
        <v>60016</v>
      </c>
      <c r="D8" s="109" t="s">
        <v>168</v>
      </c>
      <c r="E8" s="40" t="s">
        <v>159</v>
      </c>
      <c r="F8" s="40" t="s">
        <v>160</v>
      </c>
      <c r="G8" s="41">
        <v>2601418</v>
      </c>
      <c r="H8" s="41">
        <v>2526998</v>
      </c>
      <c r="I8" s="56"/>
      <c r="J8" s="56"/>
      <c r="K8" s="56"/>
    </row>
    <row r="9" spans="1:11" s="42" customFormat="1" ht="27" customHeight="1">
      <c r="A9" s="70"/>
      <c r="B9" s="70"/>
      <c r="C9" s="70"/>
      <c r="D9" s="70" t="s">
        <v>164</v>
      </c>
      <c r="E9" s="70"/>
      <c r="F9" s="70"/>
      <c r="G9" s="70"/>
      <c r="H9" s="62">
        <f>SUM(H7:H8)</f>
        <v>2911136</v>
      </c>
      <c r="I9" s="70"/>
      <c r="J9" s="70"/>
      <c r="K9" s="70"/>
    </row>
  </sheetData>
  <mergeCells count="9">
    <mergeCell ref="D2:K2"/>
    <mergeCell ref="H4:K4"/>
    <mergeCell ref="G4:G5"/>
    <mergeCell ref="F4:F5"/>
    <mergeCell ref="A4:A5"/>
    <mergeCell ref="E4:E5"/>
    <mergeCell ref="D4:D5"/>
    <mergeCell ref="C4:C5"/>
    <mergeCell ref="B4:B5"/>
  </mergeCells>
  <printOptions horizontalCentered="1"/>
  <pageMargins left="0.5905511811023623" right="0.5905511811023623" top="0.7874015748031497" bottom="0.5905511811023623" header="0.5118110236220472" footer="0.5118110236220472"/>
  <pageSetup firstPageNumber="15" useFirstPageNumber="1" horizontalDpi="600" verticalDpi="600" orientation="landscape" paperSize="9" scale="70" r:id="rId1"/>
  <headerFooter alignWithMargins="0">
    <oddFooter>&amp;R15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="65" zoomScaleNormal="75" zoomScaleSheetLayoutView="65" workbookViewId="0" topLeftCell="A1">
      <selection activeCell="M3" sqref="M3"/>
    </sheetView>
  </sheetViews>
  <sheetFormatPr defaultColWidth="9.00390625" defaultRowHeight="12.75"/>
  <cols>
    <col min="1" max="1" width="4.00390625" style="0" bestFit="1" customWidth="1"/>
    <col min="2" max="2" width="36.00390625" style="0" customWidth="1"/>
    <col min="3" max="3" width="12.75390625" style="0" customWidth="1"/>
    <col min="4" max="4" width="14.875" style="0" customWidth="1"/>
    <col min="5" max="6" width="14.00390625" style="0" bestFit="1" customWidth="1"/>
    <col min="7" max="7" width="11.375" style="0" customWidth="1"/>
    <col min="8" max="8" width="14.00390625" style="0" bestFit="1" customWidth="1"/>
    <col min="9" max="9" width="11.625" style="0" customWidth="1"/>
    <col min="10" max="10" width="20.75390625" style="0" customWidth="1"/>
  </cols>
  <sheetData>
    <row r="1" ht="64.5" customHeight="1">
      <c r="J1" s="10" t="s">
        <v>98</v>
      </c>
    </row>
    <row r="2" spans="2:10" ht="44.25" customHeight="1">
      <c r="B2" s="168" t="s">
        <v>147</v>
      </c>
      <c r="C2" s="172"/>
      <c r="D2" s="172"/>
      <c r="E2" s="172"/>
      <c r="F2" s="172"/>
      <c r="G2" s="172"/>
      <c r="H2" s="172"/>
      <c r="I2" s="172"/>
      <c r="J2" s="172"/>
    </row>
    <row r="4" spans="1:10" ht="18.75" customHeight="1">
      <c r="A4" s="140"/>
      <c r="B4" s="135" t="s">
        <v>0</v>
      </c>
      <c r="C4" s="135" t="s">
        <v>19</v>
      </c>
      <c r="D4" s="163" t="s">
        <v>5</v>
      </c>
      <c r="E4" s="164"/>
      <c r="F4" s="164"/>
      <c r="G4" s="165"/>
      <c r="H4" s="163" t="s">
        <v>4</v>
      </c>
      <c r="I4" s="165"/>
      <c r="J4" s="135" t="s">
        <v>20</v>
      </c>
    </row>
    <row r="5" spans="1:10" ht="12.75" customHeight="1">
      <c r="A5" s="140"/>
      <c r="B5" s="170"/>
      <c r="C5" s="170"/>
      <c r="D5" s="166" t="s">
        <v>99</v>
      </c>
      <c r="E5" s="163" t="s">
        <v>100</v>
      </c>
      <c r="F5" s="164"/>
      <c r="G5" s="165"/>
      <c r="H5" s="166" t="s">
        <v>99</v>
      </c>
      <c r="I5" s="166" t="s">
        <v>105</v>
      </c>
      <c r="J5" s="170"/>
    </row>
    <row r="6" spans="1:10" ht="12.75" customHeight="1">
      <c r="A6" s="140"/>
      <c r="B6" s="170"/>
      <c r="C6" s="170"/>
      <c r="D6" s="173"/>
      <c r="E6" s="166" t="s">
        <v>104</v>
      </c>
      <c r="F6" s="163" t="s">
        <v>101</v>
      </c>
      <c r="G6" s="165"/>
      <c r="H6" s="173"/>
      <c r="I6" s="173"/>
      <c r="J6" s="170"/>
    </row>
    <row r="7" spans="1:10" ht="78.75" customHeight="1">
      <c r="A7" s="171"/>
      <c r="B7" s="161"/>
      <c r="C7" s="161"/>
      <c r="D7" s="147"/>
      <c r="E7" s="147"/>
      <c r="F7" s="45" t="s">
        <v>103</v>
      </c>
      <c r="G7" s="45" t="s">
        <v>102</v>
      </c>
      <c r="H7" s="147"/>
      <c r="I7" s="147"/>
      <c r="J7" s="161"/>
    </row>
    <row r="8" spans="1:10" s="76" customFormat="1" ht="18.75" customHeight="1">
      <c r="A8" s="75">
        <v>1</v>
      </c>
      <c r="B8" s="75">
        <v>2</v>
      </c>
      <c r="C8" s="75">
        <v>3</v>
      </c>
      <c r="D8" s="75">
        <v>4</v>
      </c>
      <c r="E8" s="75">
        <v>5</v>
      </c>
      <c r="F8" s="75">
        <v>6</v>
      </c>
      <c r="G8" s="75">
        <v>7</v>
      </c>
      <c r="H8" s="75">
        <v>8</v>
      </c>
      <c r="I8" s="75">
        <v>9</v>
      </c>
      <c r="J8" s="75">
        <v>10</v>
      </c>
    </row>
    <row r="9" spans="1:11" s="42" customFormat="1" ht="32.25" customHeight="1">
      <c r="A9" s="78" t="s">
        <v>6</v>
      </c>
      <c r="B9" s="70" t="s">
        <v>137</v>
      </c>
      <c r="C9" s="62">
        <f aca="true" t="shared" si="0" ref="C9:J9">SUM(C10:C14)</f>
        <v>38187</v>
      </c>
      <c r="D9" s="62">
        <f t="shared" si="0"/>
        <v>2917215</v>
      </c>
      <c r="E9" s="62">
        <f t="shared" si="0"/>
        <v>2250576</v>
      </c>
      <c r="F9" s="62">
        <f t="shared" si="0"/>
        <v>2250576</v>
      </c>
      <c r="G9" s="62">
        <f t="shared" si="0"/>
        <v>0</v>
      </c>
      <c r="H9" s="62">
        <f t="shared" si="0"/>
        <v>2916415</v>
      </c>
      <c r="I9" s="62">
        <f t="shared" si="0"/>
        <v>0</v>
      </c>
      <c r="J9" s="71">
        <f t="shared" si="0"/>
        <v>38987</v>
      </c>
      <c r="K9" s="72"/>
    </row>
    <row r="10" spans="1:11" s="39" customFormat="1" ht="51.75" customHeight="1">
      <c r="A10" s="79"/>
      <c r="B10" s="77" t="s">
        <v>39</v>
      </c>
      <c r="C10" s="58">
        <v>2503</v>
      </c>
      <c r="D10" s="58">
        <v>1028494</v>
      </c>
      <c r="E10" s="73">
        <v>754017</v>
      </c>
      <c r="F10" s="58">
        <f>E10</f>
        <v>754017</v>
      </c>
      <c r="G10" s="58">
        <v>0</v>
      </c>
      <c r="H10" s="58">
        <v>1028494</v>
      </c>
      <c r="I10" s="58">
        <v>0</v>
      </c>
      <c r="J10" s="58">
        <v>2503</v>
      </c>
      <c r="K10" s="74"/>
    </row>
    <row r="11" spans="1:11" s="39" customFormat="1" ht="54.75" customHeight="1">
      <c r="A11" s="80"/>
      <c r="B11" s="77" t="s">
        <v>40</v>
      </c>
      <c r="C11" s="58">
        <v>12281</v>
      </c>
      <c r="D11" s="58">
        <v>878000</v>
      </c>
      <c r="E11" s="73">
        <v>663112</v>
      </c>
      <c r="F11" s="58">
        <f>E11</f>
        <v>663112</v>
      </c>
      <c r="G11" s="58">
        <v>0</v>
      </c>
      <c r="H11" s="58">
        <v>878000</v>
      </c>
      <c r="I11" s="58">
        <v>0</v>
      </c>
      <c r="J11" s="58">
        <v>12281</v>
      </c>
      <c r="K11" s="74"/>
    </row>
    <row r="12" spans="1:11" s="39" customFormat="1" ht="69" customHeight="1">
      <c r="A12" s="80"/>
      <c r="B12" s="77" t="s">
        <v>41</v>
      </c>
      <c r="C12" s="58">
        <v>7703</v>
      </c>
      <c r="D12" s="58">
        <v>426000</v>
      </c>
      <c r="E12" s="73">
        <v>381126</v>
      </c>
      <c r="F12" s="58">
        <f>E12</f>
        <v>381126</v>
      </c>
      <c r="G12" s="58">
        <v>0</v>
      </c>
      <c r="H12" s="58">
        <v>426000</v>
      </c>
      <c r="I12" s="58">
        <v>0</v>
      </c>
      <c r="J12" s="58">
        <v>7703</v>
      </c>
      <c r="K12" s="74"/>
    </row>
    <row r="13" spans="1:11" s="39" customFormat="1" ht="60.75" customHeight="1">
      <c r="A13" s="80"/>
      <c r="B13" s="77" t="s">
        <v>42</v>
      </c>
      <c r="C13" s="58">
        <v>10000</v>
      </c>
      <c r="D13" s="58">
        <v>505221</v>
      </c>
      <c r="E13" s="73">
        <v>424321</v>
      </c>
      <c r="F13" s="58">
        <f>E13</f>
        <v>424321</v>
      </c>
      <c r="G13" s="58">
        <v>0</v>
      </c>
      <c r="H13" s="58">
        <v>505221</v>
      </c>
      <c r="I13" s="58">
        <v>0</v>
      </c>
      <c r="J13" s="58">
        <v>10000</v>
      </c>
      <c r="K13" s="74"/>
    </row>
    <row r="14" spans="1:11" s="39" customFormat="1" ht="66.75" customHeight="1">
      <c r="A14" s="81"/>
      <c r="B14" s="77" t="s">
        <v>43</v>
      </c>
      <c r="C14" s="58">
        <v>5700</v>
      </c>
      <c r="D14" s="58">
        <v>79500</v>
      </c>
      <c r="E14" s="73">
        <v>28000</v>
      </c>
      <c r="F14" s="58">
        <f>E14</f>
        <v>28000</v>
      </c>
      <c r="G14" s="58">
        <v>0</v>
      </c>
      <c r="H14" s="58">
        <v>78700</v>
      </c>
      <c r="I14" s="58">
        <v>0</v>
      </c>
      <c r="J14" s="58">
        <v>6500</v>
      </c>
      <c r="K14" s="74"/>
    </row>
    <row r="15" spans="7:9" s="39" customFormat="1" ht="18">
      <c r="G15" s="174"/>
      <c r="H15" s="174"/>
      <c r="I15" s="174"/>
    </row>
  </sheetData>
  <mergeCells count="14">
    <mergeCell ref="G15:I15"/>
    <mergeCell ref="H4:I4"/>
    <mergeCell ref="H5:H7"/>
    <mergeCell ref="I5:I7"/>
    <mergeCell ref="J4:J7"/>
    <mergeCell ref="A4:A7"/>
    <mergeCell ref="B2:J2"/>
    <mergeCell ref="C4:C7"/>
    <mergeCell ref="B4:B7"/>
    <mergeCell ref="D4:G4"/>
    <mergeCell ref="E5:G5"/>
    <mergeCell ref="D5:D7"/>
    <mergeCell ref="F6:G6"/>
    <mergeCell ref="E6:E7"/>
  </mergeCells>
  <printOptions horizontalCentered="1"/>
  <pageMargins left="0.3937007874015748" right="0.3937007874015748" top="0.5905511811023623" bottom="0.5905511811023623" header="0.5118110236220472" footer="0.5118110236220472"/>
  <pageSetup firstPageNumber="16" useFirstPageNumber="1" horizontalDpi="600" verticalDpi="600" orientation="landscape" paperSize="9" scale="86" r:id="rId1"/>
  <headerFooter alignWithMargins="0">
    <oddFooter>&amp;R16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9"/>
  <dimension ref="A1:K30"/>
  <sheetViews>
    <sheetView showGridLines="0" zoomScale="75" zoomScaleNormal="75" workbookViewId="0" topLeftCell="A3">
      <selection activeCell="C14" sqref="C14"/>
    </sheetView>
  </sheetViews>
  <sheetFormatPr defaultColWidth="9.00390625" defaultRowHeight="12.75"/>
  <cols>
    <col min="1" max="1" width="5.25390625" style="13" bestFit="1" customWidth="1"/>
    <col min="2" max="2" width="9.00390625" style="13" customWidth="1"/>
    <col min="3" max="3" width="52.25390625" style="13" customWidth="1"/>
    <col min="4" max="4" width="17.75390625" style="13" customWidth="1"/>
    <col min="5" max="16384" width="9.125" style="13" customWidth="1"/>
  </cols>
  <sheetData>
    <row r="1" spans="1:4" ht="45">
      <c r="A1" s="14"/>
      <c r="B1" s="14"/>
      <c r="C1" s="14"/>
      <c r="D1" s="10" t="s">
        <v>151</v>
      </c>
    </row>
    <row r="2" spans="1:11" ht="48" customHeight="1">
      <c r="A2" s="142" t="s">
        <v>106</v>
      </c>
      <c r="B2" s="142"/>
      <c r="C2" s="175"/>
      <c r="D2" s="175"/>
      <c r="E2" s="7"/>
      <c r="F2" s="7"/>
      <c r="G2" s="7"/>
      <c r="H2" s="9"/>
      <c r="I2" s="2"/>
      <c r="J2" s="2"/>
      <c r="K2" s="2"/>
    </row>
    <row r="3" ht="12.75">
      <c r="D3" s="11" t="s">
        <v>14</v>
      </c>
    </row>
    <row r="4" spans="1:11" s="20" customFormat="1" ht="24.75" customHeight="1">
      <c r="A4" s="138" t="s">
        <v>18</v>
      </c>
      <c r="B4" s="176" t="s">
        <v>3</v>
      </c>
      <c r="C4" s="34" t="s">
        <v>29</v>
      </c>
      <c r="D4" s="138" t="s">
        <v>152</v>
      </c>
      <c r="E4" s="18"/>
      <c r="F4" s="18"/>
      <c r="G4" s="18"/>
      <c r="H4" s="18"/>
      <c r="I4" s="18"/>
      <c r="J4" s="19"/>
      <c r="K4" s="19"/>
    </row>
    <row r="5" spans="1:11" s="20" customFormat="1" ht="64.5" customHeight="1">
      <c r="A5" s="138"/>
      <c r="B5" s="138"/>
      <c r="C5" s="28" t="s">
        <v>0</v>
      </c>
      <c r="D5" s="138"/>
      <c r="E5" s="18"/>
      <c r="F5" s="18"/>
      <c r="G5" s="18"/>
      <c r="H5" s="18"/>
      <c r="I5" s="18"/>
      <c r="J5" s="19"/>
      <c r="K5" s="19"/>
    </row>
    <row r="6" spans="1:9" s="43" customFormat="1" ht="57.75" customHeight="1">
      <c r="A6" s="82" t="s">
        <v>6</v>
      </c>
      <c r="B6" s="82" t="s">
        <v>17</v>
      </c>
      <c r="C6" s="90" t="s">
        <v>19</v>
      </c>
      <c r="D6" s="84">
        <v>60000</v>
      </c>
      <c r="E6" s="85"/>
      <c r="F6" s="85"/>
      <c r="G6" s="85"/>
      <c r="H6" s="85"/>
      <c r="I6" s="85"/>
    </row>
    <row r="7" spans="1:9" s="43" customFormat="1" ht="22.5" customHeight="1">
      <c r="A7" s="82" t="s">
        <v>9</v>
      </c>
      <c r="B7" s="82" t="s">
        <v>17</v>
      </c>
      <c r="C7" s="83" t="s">
        <v>5</v>
      </c>
      <c r="D7" s="84">
        <f>SUM(D8:D9)</f>
        <v>95000</v>
      </c>
      <c r="E7" s="85"/>
      <c r="F7" s="85"/>
      <c r="G7" s="85"/>
      <c r="H7" s="85"/>
      <c r="I7" s="85"/>
    </row>
    <row r="8" spans="1:9" s="43" customFormat="1" ht="28.5" customHeight="1">
      <c r="A8" s="38" t="s">
        <v>7</v>
      </c>
      <c r="B8" s="86" t="s">
        <v>31</v>
      </c>
      <c r="C8" s="87" t="s">
        <v>30</v>
      </c>
      <c r="D8" s="88">
        <v>95000</v>
      </c>
      <c r="E8" s="85"/>
      <c r="F8" s="85"/>
      <c r="G8" s="85"/>
      <c r="H8" s="85"/>
      <c r="I8" s="85"/>
    </row>
    <row r="9" spans="1:9" s="43" customFormat="1" ht="26.25" customHeight="1">
      <c r="A9" s="38" t="s">
        <v>8</v>
      </c>
      <c r="B9" s="86" t="s">
        <v>32</v>
      </c>
      <c r="C9" s="87" t="s">
        <v>33</v>
      </c>
      <c r="D9" s="88">
        <v>0</v>
      </c>
      <c r="E9" s="85"/>
      <c r="F9" s="85"/>
      <c r="G9" s="85"/>
      <c r="H9" s="85"/>
      <c r="I9" s="85"/>
    </row>
    <row r="10" spans="1:9" s="43" customFormat="1" ht="19.5" customHeight="1">
      <c r="A10" s="38"/>
      <c r="B10" s="38"/>
      <c r="C10" s="87"/>
      <c r="D10" s="88"/>
      <c r="E10" s="85"/>
      <c r="F10" s="85"/>
      <c r="G10" s="85"/>
      <c r="H10" s="85"/>
      <c r="I10" s="85"/>
    </row>
    <row r="11" spans="1:9" s="43" customFormat="1" ht="26.25" customHeight="1">
      <c r="A11" s="82" t="s">
        <v>10</v>
      </c>
      <c r="B11" s="82" t="s">
        <v>17</v>
      </c>
      <c r="C11" s="83" t="s">
        <v>4</v>
      </c>
      <c r="D11" s="84">
        <f>D12+D18</f>
        <v>155000</v>
      </c>
      <c r="E11" s="85"/>
      <c r="F11" s="85"/>
      <c r="G11" s="85"/>
      <c r="H11" s="85"/>
      <c r="I11" s="85"/>
    </row>
    <row r="12" spans="1:9" s="43" customFormat="1" ht="26.25" customHeight="1">
      <c r="A12" s="38" t="s">
        <v>7</v>
      </c>
      <c r="B12" s="38" t="s">
        <v>17</v>
      </c>
      <c r="C12" s="87" t="s">
        <v>11</v>
      </c>
      <c r="D12" s="88">
        <f>SUM(D13:D17)</f>
        <v>155000</v>
      </c>
      <c r="E12" s="85"/>
      <c r="F12" s="85"/>
      <c r="G12" s="85"/>
      <c r="H12" s="85"/>
      <c r="I12" s="85"/>
    </row>
    <row r="13" spans="1:9" s="43" customFormat="1" ht="29.25" customHeight="1">
      <c r="A13" s="38"/>
      <c r="B13" s="38">
        <v>4210</v>
      </c>
      <c r="C13" s="87" t="s">
        <v>34</v>
      </c>
      <c r="D13" s="88">
        <v>37000</v>
      </c>
      <c r="E13" s="85"/>
      <c r="F13" s="85"/>
      <c r="G13" s="85"/>
      <c r="H13" s="85"/>
      <c r="I13" s="85"/>
    </row>
    <row r="14" spans="1:9" s="43" customFormat="1" ht="27" customHeight="1">
      <c r="A14" s="38"/>
      <c r="B14" s="38">
        <v>4300</v>
      </c>
      <c r="C14" s="87" t="s">
        <v>35</v>
      </c>
      <c r="D14" s="88">
        <v>116550</v>
      </c>
      <c r="E14" s="85"/>
      <c r="F14" s="85"/>
      <c r="G14" s="85"/>
      <c r="H14" s="85"/>
      <c r="I14" s="85"/>
    </row>
    <row r="15" spans="1:9" s="43" customFormat="1" ht="27" customHeight="1">
      <c r="A15" s="38"/>
      <c r="B15" s="38">
        <v>4410</v>
      </c>
      <c r="C15" s="87" t="s">
        <v>135</v>
      </c>
      <c r="D15" s="88">
        <v>500</v>
      </c>
      <c r="E15" s="85"/>
      <c r="F15" s="85"/>
      <c r="G15" s="85"/>
      <c r="H15" s="85"/>
      <c r="I15" s="85"/>
    </row>
    <row r="16" spans="1:9" s="43" customFormat="1" ht="26.25" customHeight="1">
      <c r="A16" s="38"/>
      <c r="B16" s="38">
        <v>4430</v>
      </c>
      <c r="C16" s="87" t="s">
        <v>36</v>
      </c>
      <c r="D16" s="88">
        <v>250</v>
      </c>
      <c r="E16" s="85"/>
      <c r="F16" s="85"/>
      <c r="G16" s="85"/>
      <c r="H16" s="85"/>
      <c r="I16" s="85"/>
    </row>
    <row r="17" spans="1:9" s="43" customFormat="1" ht="39" customHeight="1">
      <c r="A17" s="38"/>
      <c r="B17" s="38">
        <v>4750</v>
      </c>
      <c r="C17" s="89" t="s">
        <v>136</v>
      </c>
      <c r="D17" s="88">
        <v>700</v>
      </c>
      <c r="E17" s="85"/>
      <c r="F17" s="85"/>
      <c r="G17" s="85"/>
      <c r="H17" s="85"/>
      <c r="I17" s="85"/>
    </row>
    <row r="18" spans="1:9" s="43" customFormat="1" ht="25.5" customHeight="1">
      <c r="A18" s="38" t="s">
        <v>8</v>
      </c>
      <c r="B18" s="38" t="s">
        <v>17</v>
      </c>
      <c r="C18" s="87" t="s">
        <v>13</v>
      </c>
      <c r="D18" s="88">
        <f>D19</f>
        <v>0</v>
      </c>
      <c r="E18" s="85"/>
      <c r="F18" s="85"/>
      <c r="G18" s="85"/>
      <c r="H18" s="85"/>
      <c r="I18" s="85"/>
    </row>
    <row r="19" spans="1:9" s="43" customFormat="1" ht="21" customHeight="1">
      <c r="A19" s="38"/>
      <c r="B19" s="38"/>
      <c r="C19" s="89"/>
      <c r="D19" s="88"/>
      <c r="E19" s="85"/>
      <c r="F19" s="85"/>
      <c r="G19" s="85"/>
      <c r="H19" s="85"/>
      <c r="I19" s="85"/>
    </row>
    <row r="20" spans="1:9" s="43" customFormat="1" ht="31.5" customHeight="1">
      <c r="A20" s="82" t="s">
        <v>12</v>
      </c>
      <c r="B20" s="82" t="s">
        <v>17</v>
      </c>
      <c r="C20" s="83" t="s">
        <v>20</v>
      </c>
      <c r="D20" s="84">
        <v>0</v>
      </c>
      <c r="E20" s="85"/>
      <c r="F20" s="85"/>
      <c r="G20" s="85"/>
      <c r="H20" s="85"/>
      <c r="I20" s="85"/>
    </row>
    <row r="21" spans="1:11" ht="15">
      <c r="A21" s="3"/>
      <c r="B21" s="3"/>
      <c r="C21" s="3"/>
      <c r="D21" s="33"/>
      <c r="E21" s="3"/>
      <c r="F21" s="3"/>
      <c r="G21" s="3"/>
      <c r="H21" s="3"/>
      <c r="I21" s="3"/>
      <c r="J21" s="4"/>
      <c r="K21" s="4"/>
    </row>
    <row r="22" spans="1:11" ht="15">
      <c r="A22" s="3"/>
      <c r="B22" s="3"/>
      <c r="C22" s="3"/>
      <c r="D22" s="3"/>
      <c r="E22" s="3"/>
      <c r="F22" s="3"/>
      <c r="G22" s="3"/>
      <c r="H22" s="3"/>
      <c r="I22" s="3"/>
      <c r="J22" s="4"/>
      <c r="K22" s="4"/>
    </row>
    <row r="23" spans="1:11" ht="15">
      <c r="A23" s="3"/>
      <c r="B23" s="3"/>
      <c r="C23" s="3"/>
      <c r="D23" s="3"/>
      <c r="E23" s="3"/>
      <c r="F23" s="3"/>
      <c r="G23" s="3"/>
      <c r="H23" s="3"/>
      <c r="I23" s="3"/>
      <c r="J23" s="4"/>
      <c r="K23" s="4"/>
    </row>
    <row r="24" spans="1:11" ht="15">
      <c r="A24" s="3"/>
      <c r="B24" s="3"/>
      <c r="C24" s="3"/>
      <c r="D24" s="3"/>
      <c r="E24" s="3"/>
      <c r="F24" s="3"/>
      <c r="G24" s="3"/>
      <c r="H24" s="3"/>
      <c r="I24" s="3"/>
      <c r="J24" s="4"/>
      <c r="K24" s="4"/>
    </row>
    <row r="25" spans="1:11" ht="15">
      <c r="A25" s="3"/>
      <c r="B25" s="3"/>
      <c r="C25" s="3"/>
      <c r="D25" s="3"/>
      <c r="E25" s="3"/>
      <c r="F25" s="3"/>
      <c r="G25" s="3"/>
      <c r="H25" s="3"/>
      <c r="I25" s="3"/>
      <c r="J25" s="4"/>
      <c r="K25" s="4"/>
    </row>
    <row r="26" spans="1:11" ht="15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</row>
    <row r="27" spans="1:11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</sheetData>
  <mergeCells count="4">
    <mergeCell ref="A2:D2"/>
    <mergeCell ref="A4:A5"/>
    <mergeCell ref="B4:B5"/>
    <mergeCell ref="D4:D5"/>
  </mergeCells>
  <printOptions horizontalCentered="1"/>
  <pageMargins left="0.5511811023622047" right="0.5511811023622047" top="0.8267716535433072" bottom="0.5905511811023623" header="0.5118110236220472" footer="0.5118110236220472"/>
  <pageSetup firstPageNumber="13" useFirstPageNumber="1" horizontalDpi="600" verticalDpi="600" orientation="portrait" paperSize="9" scale="95" r:id="rId1"/>
  <headerFooter alignWithMargins="0">
    <oddFooter>&amp;R17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1"/>
  <dimension ref="A1:I24"/>
  <sheetViews>
    <sheetView showGridLines="0" zoomScale="75" zoomScaleNormal="75" workbookViewId="0" topLeftCell="A1">
      <selection activeCell="H13" sqref="H13"/>
    </sheetView>
  </sheetViews>
  <sheetFormatPr defaultColWidth="9.00390625" defaultRowHeight="12.75"/>
  <cols>
    <col min="1" max="1" width="4.00390625" style="5" customWidth="1"/>
    <col min="2" max="2" width="9.25390625" style="5" customWidth="1"/>
    <col min="3" max="3" width="10.625" style="5" customWidth="1"/>
    <col min="4" max="4" width="51.125" style="5" customWidth="1"/>
    <col min="5" max="5" width="22.375" style="5" customWidth="1"/>
    <col min="6" max="16384" width="9.125" style="5" customWidth="1"/>
  </cols>
  <sheetData>
    <row r="1" ht="48.75" customHeight="1">
      <c r="E1" s="92" t="s">
        <v>153</v>
      </c>
    </row>
    <row r="2" spans="1:9" ht="48" customHeight="1">
      <c r="A2" s="142" t="s">
        <v>169</v>
      </c>
      <c r="B2" s="142"/>
      <c r="C2" s="142"/>
      <c r="D2" s="142"/>
      <c r="E2" s="142"/>
      <c r="F2" s="12"/>
      <c r="H2" s="15"/>
      <c r="I2" s="15"/>
    </row>
    <row r="3" spans="1:9" ht="9.75" customHeight="1">
      <c r="A3" s="8"/>
      <c r="B3" s="8"/>
      <c r="C3" s="8"/>
      <c r="D3" s="8"/>
      <c r="E3" s="16" t="s">
        <v>14</v>
      </c>
      <c r="H3" s="15"/>
      <c r="I3" s="15"/>
    </row>
    <row r="4" spans="1:5" s="23" customFormat="1" ht="64.5" customHeight="1">
      <c r="A4" s="30" t="s">
        <v>18</v>
      </c>
      <c r="B4" s="30" t="s">
        <v>1</v>
      </c>
      <c r="C4" s="30" t="s">
        <v>2</v>
      </c>
      <c r="D4" s="30" t="s">
        <v>16</v>
      </c>
      <c r="E4" s="31" t="s">
        <v>27</v>
      </c>
    </row>
    <row r="5" spans="1:5" s="17" customFormat="1" ht="12" customHeight="1">
      <c r="A5" s="91">
        <v>1</v>
      </c>
      <c r="B5" s="91">
        <v>2</v>
      </c>
      <c r="C5" s="91">
        <v>3</v>
      </c>
      <c r="D5" s="91">
        <v>4</v>
      </c>
      <c r="E5" s="91">
        <v>5</v>
      </c>
    </row>
    <row r="6" spans="1:5" ht="30" customHeight="1">
      <c r="A6" s="40">
        <v>1</v>
      </c>
      <c r="B6" s="40">
        <v>801</v>
      </c>
      <c r="C6" s="40">
        <v>80104</v>
      </c>
      <c r="D6" s="40" t="s">
        <v>39</v>
      </c>
      <c r="E6" s="41">
        <v>750000</v>
      </c>
    </row>
    <row r="7" spans="1:5" ht="30" customHeight="1">
      <c r="A7" s="40">
        <v>2</v>
      </c>
      <c r="B7" s="40">
        <v>801</v>
      </c>
      <c r="C7" s="40">
        <v>80104</v>
      </c>
      <c r="D7" s="40" t="s">
        <v>40</v>
      </c>
      <c r="E7" s="41">
        <v>660000</v>
      </c>
    </row>
    <row r="8" spans="1:5" ht="30" customHeight="1">
      <c r="A8" s="40">
        <v>3</v>
      </c>
      <c r="B8" s="40">
        <v>801</v>
      </c>
      <c r="C8" s="40">
        <v>80104</v>
      </c>
      <c r="D8" s="40" t="s">
        <v>41</v>
      </c>
      <c r="E8" s="41">
        <v>380000</v>
      </c>
    </row>
    <row r="9" spans="1:5" ht="30" customHeight="1">
      <c r="A9" s="40">
        <v>4</v>
      </c>
      <c r="B9" s="40">
        <v>801</v>
      </c>
      <c r="C9" s="40">
        <v>80104</v>
      </c>
      <c r="D9" s="40" t="s">
        <v>42</v>
      </c>
      <c r="E9" s="41">
        <v>424321</v>
      </c>
    </row>
    <row r="10" spans="1:5" ht="30" customHeight="1">
      <c r="A10" s="40">
        <v>5</v>
      </c>
      <c r="B10" s="40">
        <v>801</v>
      </c>
      <c r="C10" s="40">
        <v>80195</v>
      </c>
      <c r="D10" s="40" t="s">
        <v>39</v>
      </c>
      <c r="E10" s="41">
        <v>4017</v>
      </c>
    </row>
    <row r="11" spans="1:5" ht="30" customHeight="1">
      <c r="A11" s="40">
        <v>6</v>
      </c>
      <c r="B11" s="40">
        <v>801</v>
      </c>
      <c r="C11" s="40">
        <v>80195</v>
      </c>
      <c r="D11" s="40" t="s">
        <v>40</v>
      </c>
      <c r="E11" s="41">
        <v>3112</v>
      </c>
    </row>
    <row r="12" spans="1:5" ht="30" customHeight="1">
      <c r="A12" s="40">
        <v>7</v>
      </c>
      <c r="B12" s="40">
        <v>801</v>
      </c>
      <c r="C12" s="40">
        <v>80195</v>
      </c>
      <c r="D12" s="40" t="s">
        <v>41</v>
      </c>
      <c r="E12" s="41">
        <v>1126</v>
      </c>
    </row>
    <row r="13" spans="1:5" ht="30" customHeight="1">
      <c r="A13" s="40">
        <v>8</v>
      </c>
      <c r="B13" s="40">
        <v>921</v>
      </c>
      <c r="C13" s="40">
        <v>92109</v>
      </c>
      <c r="D13" s="40" t="s">
        <v>37</v>
      </c>
      <c r="E13" s="41">
        <v>512000</v>
      </c>
    </row>
    <row r="14" spans="1:5" ht="30" customHeight="1" thickBot="1">
      <c r="A14" s="49">
        <v>9</v>
      </c>
      <c r="B14" s="49">
        <v>921</v>
      </c>
      <c r="C14" s="49">
        <v>92116</v>
      </c>
      <c r="D14" s="49" t="s">
        <v>38</v>
      </c>
      <c r="E14" s="50">
        <v>394800</v>
      </c>
    </row>
    <row r="15" spans="1:5" ht="30" customHeight="1" thickBot="1">
      <c r="A15" s="177" t="s">
        <v>26</v>
      </c>
      <c r="B15" s="177"/>
      <c r="C15" s="177"/>
      <c r="D15" s="177"/>
      <c r="E15" s="94">
        <f>SUM(E6:E14)</f>
        <v>3129376</v>
      </c>
    </row>
    <row r="16" ht="12.75">
      <c r="E16" s="27"/>
    </row>
    <row r="17" spans="1:5" ht="12.75">
      <c r="A17" s="17"/>
      <c r="E17" s="27"/>
    </row>
    <row r="18" ht="12.75">
      <c r="E18" s="37"/>
    </row>
    <row r="19" ht="12.75">
      <c r="E19" s="37"/>
    </row>
    <row r="20" ht="12.75">
      <c r="E20" s="37"/>
    </row>
    <row r="21" ht="12.75">
      <c r="E21" s="37"/>
    </row>
    <row r="22" spans="5:7" ht="12.75">
      <c r="E22" s="37"/>
      <c r="G22" s="27"/>
    </row>
    <row r="23" ht="12.75">
      <c r="E23" s="27"/>
    </row>
    <row r="24" ht="12.75">
      <c r="E24" s="27"/>
    </row>
  </sheetData>
  <mergeCells count="2">
    <mergeCell ref="A2:E2"/>
    <mergeCell ref="A15:D15"/>
  </mergeCells>
  <printOptions horizontalCentered="1"/>
  <pageMargins left="0" right="0" top="1.0236220472440944" bottom="0.5905511811023623" header="0.5118110236220472" footer="0.5118110236220472"/>
  <pageSetup firstPageNumber="14" useFirstPageNumber="1" horizontalDpi="600" verticalDpi="600" orientation="portrait" paperSize="9" scale="95" r:id="rId1"/>
  <headerFooter alignWithMargins="0">
    <oddFooter>&amp;R18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2"/>
  <dimension ref="A1:F7"/>
  <sheetViews>
    <sheetView showGridLines="0" view="pageBreakPreview" zoomScale="75" zoomScaleSheetLayoutView="75" workbookViewId="0" topLeftCell="A1">
      <selection activeCell="D6" sqref="D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33.125" style="0" customWidth="1"/>
    <col min="5" max="5" width="25.125" style="0" customWidth="1"/>
    <col min="6" max="6" width="15.75390625" style="0" customWidth="1"/>
  </cols>
  <sheetData>
    <row r="1" ht="48.75" customHeight="1">
      <c r="F1" s="10" t="s">
        <v>107</v>
      </c>
    </row>
    <row r="2" spans="1:6" ht="48" customHeight="1">
      <c r="A2" s="142" t="s">
        <v>108</v>
      </c>
      <c r="B2" s="175"/>
      <c r="C2" s="175"/>
      <c r="D2" s="175"/>
      <c r="E2" s="175"/>
      <c r="F2" s="178"/>
    </row>
    <row r="3" spans="1:6" ht="23.25" customHeight="1">
      <c r="A3" s="7"/>
      <c r="B3" s="7"/>
      <c r="C3" s="7"/>
      <c r="D3" s="7"/>
      <c r="E3" s="7"/>
      <c r="F3" s="11" t="s">
        <v>14</v>
      </c>
    </row>
    <row r="4" spans="1:6" s="24" customFormat="1" ht="64.5" customHeight="1">
      <c r="A4" s="30" t="s">
        <v>18</v>
      </c>
      <c r="B4" s="30" t="s">
        <v>1</v>
      </c>
      <c r="C4" s="30" t="s">
        <v>2</v>
      </c>
      <c r="D4" s="31" t="s">
        <v>21</v>
      </c>
      <c r="E4" s="31" t="s">
        <v>109</v>
      </c>
      <c r="F4" s="31" t="s">
        <v>28</v>
      </c>
    </row>
    <row r="5" spans="1:6" s="96" customFormat="1" ht="26.25" customHeight="1">
      <c r="A5" s="91">
        <v>1</v>
      </c>
      <c r="B5" s="91">
        <v>2</v>
      </c>
      <c r="C5" s="91">
        <v>3</v>
      </c>
      <c r="D5" s="91">
        <v>4</v>
      </c>
      <c r="E5" s="91">
        <v>5</v>
      </c>
      <c r="F5" s="91">
        <v>6</v>
      </c>
    </row>
    <row r="6" spans="1:6" s="39" customFormat="1" ht="58.5" customHeight="1" thickBot="1">
      <c r="A6" s="49">
        <v>1</v>
      </c>
      <c r="B6" s="49">
        <v>921</v>
      </c>
      <c r="C6" s="49">
        <v>92195</v>
      </c>
      <c r="D6" s="118" t="s">
        <v>170</v>
      </c>
      <c r="E6" s="118" t="s">
        <v>44</v>
      </c>
      <c r="F6" s="50">
        <v>28000</v>
      </c>
    </row>
    <row r="7" spans="1:6" s="97" customFormat="1" ht="30" customHeight="1" thickBot="1">
      <c r="A7" s="148" t="s">
        <v>26</v>
      </c>
      <c r="B7" s="149"/>
      <c r="C7" s="149"/>
      <c r="D7" s="93"/>
      <c r="E7" s="98"/>
      <c r="F7" s="52">
        <f>SUM(F6:F6)</f>
        <v>28000</v>
      </c>
    </row>
    <row r="8" s="39" customFormat="1" ht="18"/>
  </sheetData>
  <mergeCells count="2">
    <mergeCell ref="A2:F2"/>
    <mergeCell ref="A7:C7"/>
  </mergeCells>
  <printOptions horizontalCentered="1"/>
  <pageMargins left="0" right="0" top="0.8267716535433072" bottom="0.5905511811023623" header="0.5118110236220472" footer="0.5118110236220472"/>
  <pageSetup firstPageNumber="15" useFirstPageNumber="1" horizontalDpi="600" verticalDpi="600" orientation="portrait" paperSize="9" scale="95" r:id="rId1"/>
  <headerFooter alignWithMargins="0">
    <oddFooter>&amp;R19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Mlodawska</cp:lastModifiedBy>
  <cp:lastPrinted>2009-11-16T13:39:42Z</cp:lastPrinted>
  <dcterms:created xsi:type="dcterms:W3CDTF">1998-12-09T13:02:10Z</dcterms:created>
  <dcterms:modified xsi:type="dcterms:W3CDTF">2009-11-18T07:09:21Z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