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.1.1 UM" sheetId="1" r:id="rId1"/>
  </sheets>
  <definedNames>
    <definedName name="_xlnm.Print_Area" localSheetId="0">'doch.1.1 UM'!$A$1:$G$139</definedName>
  </definedNames>
  <calcPr fullCalcOnLoad="1"/>
</workbook>
</file>

<file path=xl/sharedStrings.xml><?xml version="1.0" encoding="utf-8"?>
<sst xmlns="http://schemas.openxmlformats.org/spreadsheetml/2006/main" count="251" uniqueCount="173">
  <si>
    <t>Rodzaj:</t>
  </si>
  <si>
    <t>Poroz. z JST</t>
  </si>
  <si>
    <t>Dział</t>
  </si>
  <si>
    <t>Rozdział</t>
  </si>
  <si>
    <t>Paragraf</t>
  </si>
  <si>
    <t>Treść</t>
  </si>
  <si>
    <t>801</t>
  </si>
  <si>
    <t>Oświata i wychowanie</t>
  </si>
  <si>
    <t>80113</t>
  </si>
  <si>
    <t>Dowożenie uczniów do szkół</t>
  </si>
  <si>
    <t>2310</t>
  </si>
  <si>
    <t>Dotacje celowe otrzymane z gminy na zadania bieżące realizowane na podstawie porozumień (umów) między jednostkami samorządu terytorialnego</t>
  </si>
  <si>
    <t>853</t>
  </si>
  <si>
    <t>Pozostałe zadania w zakresie polityki społecznej</t>
  </si>
  <si>
    <t>85395</t>
  </si>
  <si>
    <t>Pozostała działalność</t>
  </si>
  <si>
    <t>Dotacje celowe otrzymane z powiatu na zadania bieżące realizowane na podstawie porozumień (umów) między jednostkami samorządu terytorialnego</t>
  </si>
  <si>
    <t>921</t>
  </si>
  <si>
    <t>Kultura i ochrona dziedzictwa narodowego</t>
  </si>
  <si>
    <t>92116</t>
  </si>
  <si>
    <t>Biblioteki</t>
  </si>
  <si>
    <t>2320</t>
  </si>
  <si>
    <t>Własne</t>
  </si>
  <si>
    <t>010</t>
  </si>
  <si>
    <t>Rolnictwo i łowiectwo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</si>
  <si>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</si>
  <si>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</si>
  <si>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</si>
  <si>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</si>
  <si>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</si>
  <si>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700</t>
  </si>
  <si>
    <t>Gospodarka mieszkaniowa</t>
  </si>
  <si>
    <t>70004</t>
  </si>
  <si>
    <t>Różne jednostki obsługi gospodarki mieszkaniowej</t>
  </si>
  <si>
    <t>0920</t>
  </si>
  <si>
    <t>Pozostałe odsetki</t>
  </si>
  <si>
    <t>0970</t>
  </si>
  <si>
    <t>Wpływy z różnych dochodów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</si>
  <si>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</si>
  <si>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</si>
  <si>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</si>
  <si>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</si>
  <si>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0760</t>
  </si>
  <si>
    <t>Wpływy z tytułu przekształcenia prawa użytkowania wieczystego przysługującego osobom fizycznym w prawo własności</t>
  </si>
  <si>
    <t>710</t>
  </si>
  <si>
    <t>Działalność usługowa</t>
  </si>
  <si>
    <t>71035</t>
  </si>
  <si>
    <t>Cmentarze</t>
  </si>
  <si>
    <t>0830</t>
  </si>
  <si>
    <t>Wpływy z usług</t>
  </si>
  <si>
    <t>754</t>
  </si>
  <si>
    <t>Bezpieczeństwo publiczne i ochrona przeciwpożarowa</t>
  </si>
  <si>
    <t>75416</t>
  </si>
  <si>
    <t>Straż gminna (miejska)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</si>
  <si>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</si>
  <si>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</si>
  <si>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</si>
  <si>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</si>
  <si>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</si>
  <si>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</si>
  <si>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</si>
  <si>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</si>
  <si>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</si>
  <si>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</si>
  <si>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</si>
  <si>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</si>
  <si>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</si>
  <si>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</si>
  <si>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</si>
  <si>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</si>
  <si>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</si>
  <si>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</si>
  <si>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</si>
  <si>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</si>
  <si>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</si>
  <si>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</si>
  <si>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</si>
  <si>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</si>
  <si>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</si>
  <si>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</si>
  <si>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</si>
  <si>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</si>
  <si>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</si>
  <si>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</si>
  <si>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</si>
  <si>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</si>
  <si>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</si>
  <si>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</si>
  <si>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</si>
  <si>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</si>
  <si>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</si>
  <si>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</si>
  <si>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</si>
  <si>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</si>
  <si>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</si>
  <si>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</si>
  <si>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</si>
  <si>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</si>
  <si>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</si>
  <si>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</si>
  <si>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</si>
  <si>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</si>
  <si>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</si>
  <si>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</si>
  <si>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</si>
  <si>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</si>
  <si>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</si>
  <si>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</si>
  <si>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</si>
  <si>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</si>
  <si>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</si>
  <si>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</si>
  <si>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</si>
  <si>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</si>
  <si>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</si>
  <si>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</si>
  <si>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</si>
  <si>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</si>
  <si>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</si>
  <si>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</si>
  <si>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</si>
  <si>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</si>
  <si>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</si>
  <si>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</si>
  <si>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</si>
  <si>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</si>
  <si>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</si>
  <si>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2707</t>
  </si>
  <si>
    <t>2709</t>
  </si>
  <si>
    <t>Zlecone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</si>
  <si>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</si>
  <si>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</si>
  <si>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</si>
  <si>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</si>
  <si>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</si>
  <si>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</si>
  <si>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</si>
  <si>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</si>
  <si>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</si>
  <si>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</si>
  <si>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</t>
  </si>
  <si>
    <t>Ochrona zdrowia</t>
  </si>
  <si>
    <t>85195</t>
  </si>
  <si>
    <t>85203</t>
  </si>
  <si>
    <t>Ośrodki wsparcia</t>
  </si>
  <si>
    <t>Plan</t>
  </si>
  <si>
    <t>Razem zlecone:</t>
  </si>
  <si>
    <t>Razem własne:</t>
  </si>
  <si>
    <t>Razem porozumienia z JST: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</si>
  <si>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</si>
  <si>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</si>
  <si>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</si>
  <si>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</si>
  <si>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0690</t>
  </si>
  <si>
    <t>Wpływy z różnych opłat</t>
  </si>
  <si>
    <t>Razem:</t>
  </si>
  <si>
    <t xml:space="preserve"> </t>
  </si>
  <si>
    <t>* opłata adiacencka -  7.686,00 zł</t>
  </si>
  <si>
    <t>* wpływy z opłaty śmieciowej - 1.730.000,00 zł</t>
  </si>
  <si>
    <t>* opłata parkingowa - 10.000,00 zł</t>
  </si>
  <si>
    <t>* za zajęcie pasa drogowego - 12.000,00 zł</t>
  </si>
  <si>
    <t>* za umieszczenie urządzeń w pasie drogowym - 20.000,00 zł</t>
  </si>
  <si>
    <t>80103</t>
  </si>
  <si>
    <t>Oddziały przedszkolne w szkołach podstawowych</t>
  </si>
  <si>
    <t>80104</t>
  </si>
  <si>
    <t>Przedszkola</t>
  </si>
  <si>
    <t>2900</t>
  </si>
  <si>
    <t>Wpływy z wpłat gmin i powiatów na rzecz innych jednostek samorządu terytorialnego oraz związków gmin lub związków powiatów na dofinansowanie zadań bieżących</t>
  </si>
  <si>
    <t>80106</t>
  </si>
  <si>
    <t>Inne formy wychowania przedszkolnego</t>
  </si>
  <si>
    <t>Środki na dofinansowanie własnych zadań bieżących gmin (związków gmin), powiatów (związków powiatów), samorządów województw, pozyskane z innych źródeł  (OWES)</t>
  </si>
  <si>
    <t>PLAN FINANSOWY DOCHODÓW URZĄDU MIEJSKIEGO W PYRZYCACH NA 2015 ROK</t>
  </si>
  <si>
    <t>Załącznik Nr 1.1 do Zarządzenia Nr 42/2015 Burmistrza Pyrzyc z dnia 19 stycznia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</si>
</sst>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b/>
      <sz val="8.25"/>
      <color theme="1"/>
      <name val="Arial"/>
      <family val="2"/>
    </font>
    <font>
      <sz val="8.2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67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4" fontId="45" fillId="0" borderId="0" xfId="0" applyNumberFormat="1" applyFont="1" applyFill="1" applyBorder="1" applyAlignment="1" applyProtection="1">
      <alignment horizontal="left"/>
      <protection locked="0"/>
    </xf>
    <xf numFmtId="2" fontId="45" fillId="0" borderId="0" xfId="0" applyNumberFormat="1" applyFont="1" applyFill="1" applyBorder="1" applyAlignment="1" applyProtection="1">
      <alignment horizontal="left"/>
      <protection locked="0"/>
    </xf>
    <xf numFmtId="49" fontId="4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4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7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8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49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4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NumberFormat="1" applyFont="1" applyFill="1" applyBorder="1" applyAlignment="1" applyProtection="1">
      <alignment horizontal="left"/>
      <protection locked="0"/>
    </xf>
    <xf numFmtId="4" fontId="46" fillId="0" borderId="0" xfId="0" applyNumberFormat="1" applyFont="1" applyFill="1" applyBorder="1" applyAlignment="1" applyProtection="1">
      <alignment horizontal="left"/>
      <protection locked="0"/>
    </xf>
    <xf numFmtId="2" fontId="46" fillId="0" borderId="0" xfId="0" applyNumberFormat="1" applyFont="1" applyFill="1" applyBorder="1" applyAlignment="1" applyProtection="1">
      <alignment horizontal="left"/>
      <protection locked="0"/>
    </xf>
    <xf numFmtId="0" fontId="46" fillId="0" borderId="0" xfId="0" applyNumberFormat="1" applyFont="1" applyFill="1" applyBorder="1" applyAlignment="1" applyProtection="1">
      <alignment horizontal="left" vertical="center"/>
      <protection locked="0"/>
    </xf>
    <xf numFmtId="2" fontId="46" fillId="0" borderId="0" xfId="0" applyNumberFormat="1" applyFont="1" applyFill="1" applyBorder="1" applyAlignment="1" applyProtection="1">
      <alignment horizontal="left" vertical="center"/>
      <protection locked="0"/>
    </xf>
    <xf numFmtId="49" fontId="44" fillId="35" borderId="19" xfId="0" applyNumberFormat="1" applyFont="1" applyFill="1" applyBorder="1" applyAlignment="1" applyProtection="1">
      <alignment horizontal="left" vertical="center" wrapText="1"/>
      <protection locked="0"/>
    </xf>
    <xf numFmtId="4" fontId="44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47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44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21" xfId="0" applyNumberFormat="1" applyFont="1" applyFill="1" applyBorder="1" applyAlignment="1" applyProtection="1">
      <alignment horizontal="left" vertical="center" wrapText="1"/>
      <protection locked="0"/>
    </xf>
    <xf numFmtId="4" fontId="43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4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5" borderId="0" xfId="0" applyNumberFormat="1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49" fontId="45" fillId="35" borderId="0" xfId="0" applyNumberFormat="1" applyFont="1" applyFill="1" applyAlignment="1" applyProtection="1">
      <alignment horizontal="center" vertical="center" wrapText="1"/>
      <protection locked="0"/>
    </xf>
    <xf numFmtId="49" fontId="4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22" xfId="0" applyNumberFormat="1" applyFont="1" applyFill="1" applyBorder="1" applyAlignment="1" applyProtection="1">
      <alignment horizontal="right" vertical="center" wrapText="1"/>
      <protection locked="0"/>
    </xf>
    <xf numFmtId="49" fontId="48" fillId="35" borderId="24" xfId="0" applyNumberFormat="1" applyFont="1" applyFill="1" applyBorder="1" applyAlignment="1" applyProtection="1">
      <alignment horizontal="right" vertical="center" wrapText="1"/>
      <protection locked="0"/>
    </xf>
    <xf numFmtId="49" fontId="48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4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7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5" xfId="0" applyNumberFormat="1" applyFont="1" applyFill="1" applyBorder="1" applyAlignment="1" applyProtection="1">
      <alignment horizontal="left"/>
      <protection locked="0"/>
    </xf>
    <xf numFmtId="49" fontId="48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8" fillId="35" borderId="22" xfId="0" applyNumberFormat="1" applyFont="1" applyFill="1" applyBorder="1" applyAlignment="1" applyProtection="1">
      <alignment horizontal="left" vertical="center" wrapText="1"/>
      <protection locked="0"/>
    </xf>
    <xf numFmtId="49" fontId="48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48" fillId="35" borderId="14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showGridLines="0" tabSelected="1" view="pageBreakPreview" zoomScale="90" zoomScaleSheetLayoutView="90" zoomScalePageLayoutView="0" workbookViewId="0" topLeftCell="A1">
      <selection activeCell="K10" sqref="K10"/>
    </sheetView>
  </sheetViews>
  <sheetFormatPr defaultColWidth="9.33203125" defaultRowHeight="12.75"/>
  <cols>
    <col min="1" max="1" width="2.5" style="3" customWidth="1"/>
    <col min="2" max="2" width="10.16015625" style="3" customWidth="1"/>
    <col min="3" max="3" width="12.66015625" style="3" customWidth="1"/>
    <col min="4" max="4" width="2.5" style="3" customWidth="1"/>
    <col min="5" max="5" width="10.16015625" style="3" customWidth="1"/>
    <col min="6" max="6" width="69.33203125" style="3" customWidth="1"/>
    <col min="7" max="7" width="26.66015625" style="4" customWidth="1"/>
    <col min="8" max="8" width="9.33203125" style="3" customWidth="1"/>
    <col min="9" max="9" width="14.83203125" style="5" bestFit="1" customWidth="1"/>
    <col min="10" max="10" width="13" style="3" bestFit="1" customWidth="1"/>
    <col min="11" max="16384" width="9.33203125" style="3" customWidth="1"/>
  </cols>
  <sheetData>
    <row r="1" spans="2:9" s="27" customFormat="1" ht="29.25" customHeight="1">
      <c r="B1" s="27" t="s">
        <v>172</v>
      </c>
      <c r="G1" s="28"/>
      <c r="I1" s="29"/>
    </row>
    <row r="2" spans="2:9" s="30" customFormat="1" ht="34.5" customHeight="1">
      <c r="B2" s="42" t="s">
        <v>171</v>
      </c>
      <c r="C2" s="42"/>
      <c r="D2" s="42"/>
      <c r="E2" s="42"/>
      <c r="F2" s="42"/>
      <c r="G2" s="42"/>
      <c r="I2" s="31"/>
    </row>
    <row r="3" spans="1:7" ht="16.5" customHeight="1">
      <c r="A3" s="43"/>
      <c r="B3" s="43"/>
      <c r="C3" s="43"/>
      <c r="D3" s="43"/>
      <c r="E3" s="43"/>
      <c r="F3" s="43"/>
      <c r="G3" s="43"/>
    </row>
    <row r="4" spans="2:7" ht="16.5" customHeight="1">
      <c r="B4" s="44" t="s">
        <v>0</v>
      </c>
      <c r="C4" s="44"/>
      <c r="D4" s="44"/>
      <c r="E4" s="42" t="s">
        <v>1</v>
      </c>
      <c r="F4" s="42"/>
      <c r="G4" s="42"/>
    </row>
    <row r="5" spans="1:7" ht="5.25" customHeight="1">
      <c r="A5" s="43"/>
      <c r="B5" s="43"/>
      <c r="C5" s="43"/>
      <c r="D5" s="43"/>
      <c r="E5" s="43"/>
      <c r="F5" s="43"/>
      <c r="G5" s="43"/>
    </row>
    <row r="6" spans="2:7" ht="16.5" customHeight="1">
      <c r="B6" s="6" t="s">
        <v>2</v>
      </c>
      <c r="C6" s="6" t="s">
        <v>3</v>
      </c>
      <c r="D6" s="45" t="s">
        <v>4</v>
      </c>
      <c r="E6" s="45"/>
      <c r="F6" s="6" t="s">
        <v>5</v>
      </c>
      <c r="G6" s="7" t="s">
        <v>145</v>
      </c>
    </row>
    <row r="7" spans="2:7" ht="22.5" customHeight="1">
      <c r="B7" s="8" t="s">
        <v>6</v>
      </c>
      <c r="C7" s="8"/>
      <c r="D7" s="46"/>
      <c r="E7" s="47"/>
      <c r="F7" s="9" t="s">
        <v>7</v>
      </c>
      <c r="G7" s="1">
        <f>G8</f>
        <v>13983.4</v>
      </c>
    </row>
    <row r="8" spans="2:7" ht="21.75" customHeight="1">
      <c r="B8" s="10"/>
      <c r="C8" s="11" t="s">
        <v>8</v>
      </c>
      <c r="D8" s="48"/>
      <c r="E8" s="49"/>
      <c r="F8" s="12" t="s">
        <v>9</v>
      </c>
      <c r="G8" s="2">
        <f>G9</f>
        <v>13983.4</v>
      </c>
    </row>
    <row r="9" spans="2:7" ht="27" customHeight="1">
      <c r="B9" s="13"/>
      <c r="C9" s="13"/>
      <c r="D9" s="50" t="s">
        <v>10</v>
      </c>
      <c r="E9" s="51"/>
      <c r="F9" s="14" t="s">
        <v>11</v>
      </c>
      <c r="G9" s="15">
        <v>13983.4</v>
      </c>
    </row>
    <row r="10" spans="2:7" ht="18.75" customHeight="1">
      <c r="B10" s="8" t="s">
        <v>17</v>
      </c>
      <c r="C10" s="8"/>
      <c r="D10" s="46"/>
      <c r="E10" s="47"/>
      <c r="F10" s="9" t="s">
        <v>18</v>
      </c>
      <c r="G10" s="1">
        <f>G11</f>
        <v>28672</v>
      </c>
    </row>
    <row r="11" spans="2:7" ht="21" customHeight="1">
      <c r="B11" s="10"/>
      <c r="C11" s="11" t="s">
        <v>19</v>
      </c>
      <c r="D11" s="48"/>
      <c r="E11" s="49"/>
      <c r="F11" s="12" t="s">
        <v>20</v>
      </c>
      <c r="G11" s="2">
        <f>G12</f>
        <v>28672</v>
      </c>
    </row>
    <row r="12" spans="2:7" ht="30" customHeight="1">
      <c r="B12" s="13"/>
      <c r="C12" s="13"/>
      <c r="D12" s="50" t="s">
        <v>21</v>
      </c>
      <c r="E12" s="51"/>
      <c r="F12" s="14" t="s">
        <v>16</v>
      </c>
      <c r="G12" s="15">
        <v>28672</v>
      </c>
    </row>
    <row r="13" spans="2:7" ht="5.25" customHeight="1">
      <c r="B13" s="52"/>
      <c r="C13" s="52"/>
      <c r="D13" s="43"/>
      <c r="E13" s="43"/>
      <c r="F13" s="43"/>
      <c r="G13" s="43"/>
    </row>
    <row r="14" spans="2:7" ht="23.25" customHeight="1">
      <c r="B14" s="53" t="s">
        <v>148</v>
      </c>
      <c r="C14" s="54"/>
      <c r="D14" s="54"/>
      <c r="E14" s="54"/>
      <c r="F14" s="55"/>
      <c r="G14" s="19">
        <f>G7+G10</f>
        <v>42655.4</v>
      </c>
    </row>
    <row r="15" spans="1:7" ht="16.5" customHeight="1">
      <c r="A15" s="43"/>
      <c r="B15" s="43"/>
      <c r="C15" s="43"/>
      <c r="D15" s="43"/>
      <c r="E15" s="43"/>
      <c r="F15" s="43"/>
      <c r="G15" s="43"/>
    </row>
    <row r="16" spans="1:7" ht="12" customHeight="1">
      <c r="A16" s="43"/>
      <c r="B16" s="43"/>
      <c r="C16" s="43"/>
      <c r="D16" s="43"/>
      <c r="E16" s="43"/>
      <c r="F16" s="43"/>
      <c r="G16" s="43"/>
    </row>
    <row r="17" spans="2:7" ht="16.5" customHeight="1">
      <c r="B17" s="44" t="s">
        <v>0</v>
      </c>
      <c r="C17" s="44"/>
      <c r="D17" s="44"/>
      <c r="E17" s="42" t="s">
        <v>22</v>
      </c>
      <c r="F17" s="42"/>
      <c r="G17" s="42"/>
    </row>
    <row r="18" spans="1:7" ht="5.25" customHeight="1">
      <c r="A18" s="43"/>
      <c r="B18" s="43"/>
      <c r="C18" s="43"/>
      <c r="D18" s="43"/>
      <c r="E18" s="43"/>
      <c r="F18" s="43"/>
      <c r="G18" s="43"/>
    </row>
    <row r="19" spans="2:7" ht="16.5" customHeight="1">
      <c r="B19" s="6" t="s">
        <v>2</v>
      </c>
      <c r="C19" s="6" t="s">
        <v>3</v>
      </c>
      <c r="D19" s="45" t="s">
        <v>4</v>
      </c>
      <c r="E19" s="45"/>
      <c r="F19" s="6" t="s">
        <v>5</v>
      </c>
      <c r="G19" s="7" t="s">
        <v>145</v>
      </c>
    </row>
    <row r="20" spans="2:7" ht="25.5" customHeight="1">
      <c r="B20" s="8" t="s">
        <v>23</v>
      </c>
      <c r="C20" s="8"/>
      <c r="D20" s="56"/>
      <c r="E20" s="56"/>
      <c r="F20" s="9" t="s">
        <v>24</v>
      </c>
      <c r="G20" s="1">
        <f>G21</f>
        <v>161230</v>
      </c>
    </row>
    <row r="21" spans="2:7" ht="25.5" customHeight="1">
      <c r="B21" s="10"/>
      <c r="C21" s="11" t="s">
        <v>25</v>
      </c>
      <c r="D21" s="57"/>
      <c r="E21" s="57"/>
      <c r="F21" s="12" t="s">
        <v>15</v>
      </c>
      <c r="G21" s="2">
        <f>G22+G23</f>
        <v>161230</v>
      </c>
    </row>
    <row r="22" spans="2:7" ht="39.75" customHeight="1">
      <c r="B22" s="13"/>
      <c r="C22" s="13"/>
      <c r="D22" s="41" t="s">
        <v>26</v>
      </c>
      <c r="E22" s="41"/>
      <c r="F22" s="14" t="s">
        <v>27</v>
      </c>
      <c r="G22" s="15">
        <v>5950</v>
      </c>
    </row>
    <row r="23" spans="2:7" ht="30.75" customHeight="1">
      <c r="B23" s="13"/>
      <c r="C23" s="13"/>
      <c r="D23" s="41" t="s">
        <v>28</v>
      </c>
      <c r="E23" s="41"/>
      <c r="F23" s="14" t="s">
        <v>29</v>
      </c>
      <c r="G23" s="15">
        <v>155280</v>
      </c>
    </row>
    <row r="24" spans="2:7" ht="16.5" customHeight="1">
      <c r="B24" s="8" t="s">
        <v>30</v>
      </c>
      <c r="C24" s="8"/>
      <c r="D24" s="56"/>
      <c r="E24" s="56"/>
      <c r="F24" s="9" t="s">
        <v>31</v>
      </c>
      <c r="G24" s="1">
        <f>G25+G29</f>
        <v>2450000</v>
      </c>
    </row>
    <row r="25" spans="2:7" ht="16.5" customHeight="1">
      <c r="B25" s="10"/>
      <c r="C25" s="11" t="s">
        <v>32</v>
      </c>
      <c r="D25" s="57"/>
      <c r="E25" s="57"/>
      <c r="F25" s="12" t="s">
        <v>33</v>
      </c>
      <c r="G25" s="2">
        <f>G26+G27+G28</f>
        <v>1079000</v>
      </c>
    </row>
    <row r="26" spans="2:7" ht="39" customHeight="1">
      <c r="B26" s="13"/>
      <c r="C26" s="13"/>
      <c r="D26" s="41" t="s">
        <v>26</v>
      </c>
      <c r="E26" s="41"/>
      <c r="F26" s="14" t="s">
        <v>27</v>
      </c>
      <c r="G26" s="15">
        <v>1000000</v>
      </c>
    </row>
    <row r="27" spans="2:7" ht="16.5" customHeight="1">
      <c r="B27" s="13"/>
      <c r="C27" s="13"/>
      <c r="D27" s="41" t="s">
        <v>34</v>
      </c>
      <c r="E27" s="41"/>
      <c r="F27" s="14" t="s">
        <v>35</v>
      </c>
      <c r="G27" s="15">
        <v>25000</v>
      </c>
    </row>
    <row r="28" spans="2:7" ht="16.5" customHeight="1">
      <c r="B28" s="13"/>
      <c r="C28" s="13"/>
      <c r="D28" s="41" t="s">
        <v>36</v>
      </c>
      <c r="E28" s="41"/>
      <c r="F28" s="14" t="s">
        <v>37</v>
      </c>
      <c r="G28" s="15">
        <v>54000</v>
      </c>
    </row>
    <row r="29" spans="2:7" ht="16.5" customHeight="1">
      <c r="B29" s="10"/>
      <c r="C29" s="11" t="s">
        <v>38</v>
      </c>
      <c r="D29" s="57"/>
      <c r="E29" s="57"/>
      <c r="F29" s="12" t="s">
        <v>39</v>
      </c>
      <c r="G29" s="2">
        <f>G30+G31+G32+G33+G34</f>
        <v>1371000</v>
      </c>
    </row>
    <row r="30" spans="2:7" ht="27" customHeight="1">
      <c r="B30" s="13"/>
      <c r="C30" s="13"/>
      <c r="D30" s="41" t="s">
        <v>40</v>
      </c>
      <c r="E30" s="41"/>
      <c r="F30" s="14" t="s">
        <v>41</v>
      </c>
      <c r="G30" s="15">
        <v>380000</v>
      </c>
    </row>
    <row r="31" spans="2:7" ht="42.75" customHeight="1">
      <c r="B31" s="13"/>
      <c r="C31" s="13"/>
      <c r="D31" s="41" t="s">
        <v>26</v>
      </c>
      <c r="E31" s="41"/>
      <c r="F31" s="14" t="s">
        <v>27</v>
      </c>
      <c r="G31" s="15">
        <v>360000</v>
      </c>
    </row>
    <row r="32" spans="2:7" ht="30.75" customHeight="1">
      <c r="B32" s="13"/>
      <c r="C32" s="13"/>
      <c r="D32" s="41" t="s">
        <v>42</v>
      </c>
      <c r="E32" s="41"/>
      <c r="F32" s="14" t="s">
        <v>43</v>
      </c>
      <c r="G32" s="15">
        <v>30000</v>
      </c>
    </row>
    <row r="33" spans="2:7" ht="30.75" customHeight="1">
      <c r="B33" s="13"/>
      <c r="C33" s="13"/>
      <c r="D33" s="41" t="s">
        <v>28</v>
      </c>
      <c r="E33" s="41"/>
      <c r="F33" s="14" t="s">
        <v>29</v>
      </c>
      <c r="G33" s="15">
        <v>600000</v>
      </c>
    </row>
    <row r="34" spans="2:7" ht="22.5" customHeight="1">
      <c r="B34" s="16"/>
      <c r="C34" s="16"/>
      <c r="D34" s="41" t="s">
        <v>34</v>
      </c>
      <c r="E34" s="41"/>
      <c r="F34" s="14" t="s">
        <v>35</v>
      </c>
      <c r="G34" s="15">
        <v>1000</v>
      </c>
    </row>
    <row r="35" spans="2:7" ht="27" customHeight="1">
      <c r="B35" s="17" t="s">
        <v>44</v>
      </c>
      <c r="C35" s="17"/>
      <c r="D35" s="56"/>
      <c r="E35" s="56"/>
      <c r="F35" s="9" t="s">
        <v>45</v>
      </c>
      <c r="G35" s="1">
        <f>G36</f>
        <v>70000</v>
      </c>
    </row>
    <row r="36" spans="2:7" ht="21.75" customHeight="1">
      <c r="B36" s="10"/>
      <c r="C36" s="11" t="s">
        <v>46</v>
      </c>
      <c r="D36" s="57"/>
      <c r="E36" s="57"/>
      <c r="F36" s="12" t="s">
        <v>47</v>
      </c>
      <c r="G36" s="2">
        <f>G37+G38</f>
        <v>70000</v>
      </c>
    </row>
    <row r="37" spans="2:7" ht="38.25" customHeight="1">
      <c r="B37" s="13"/>
      <c r="C37" s="13"/>
      <c r="D37" s="41" t="s">
        <v>26</v>
      </c>
      <c r="E37" s="41"/>
      <c r="F37" s="14" t="s">
        <v>27</v>
      </c>
      <c r="G37" s="15">
        <v>60000</v>
      </c>
    </row>
    <row r="38" spans="2:7" ht="20.25" customHeight="1">
      <c r="B38" s="13"/>
      <c r="C38" s="13"/>
      <c r="D38" s="41" t="s">
        <v>48</v>
      </c>
      <c r="E38" s="41"/>
      <c r="F38" s="14" t="s">
        <v>49</v>
      </c>
      <c r="G38" s="15">
        <v>10000</v>
      </c>
    </row>
    <row r="39" spans="2:7" ht="22.5" customHeight="1">
      <c r="B39" s="8" t="s">
        <v>50</v>
      </c>
      <c r="C39" s="8"/>
      <c r="D39" s="56"/>
      <c r="E39" s="56"/>
      <c r="F39" s="9" t="s">
        <v>51</v>
      </c>
      <c r="G39" s="1">
        <f>G40</f>
        <v>450000</v>
      </c>
    </row>
    <row r="40" spans="2:7" ht="22.5" customHeight="1">
      <c r="B40" s="10"/>
      <c r="C40" s="11" t="s">
        <v>52</v>
      </c>
      <c r="D40" s="57"/>
      <c r="E40" s="57"/>
      <c r="F40" s="12" t="s">
        <v>53</v>
      </c>
      <c r="G40" s="2">
        <f>G41</f>
        <v>450000</v>
      </c>
    </row>
    <row r="41" spans="2:7" ht="24" customHeight="1">
      <c r="B41" s="13"/>
      <c r="C41" s="13"/>
      <c r="D41" s="41" t="s">
        <v>54</v>
      </c>
      <c r="E41" s="41"/>
      <c r="F41" s="14" t="s">
        <v>55</v>
      </c>
      <c r="G41" s="15">
        <v>450000</v>
      </c>
    </row>
    <row r="42" spans="2:7" ht="35.25" customHeight="1">
      <c r="B42" s="8" t="s">
        <v>56</v>
      </c>
      <c r="C42" s="8"/>
      <c r="D42" s="56"/>
      <c r="E42" s="56"/>
      <c r="F42" s="9" t="s">
        <v>57</v>
      </c>
      <c r="G42" s="1">
        <f>G43+G46+G54+G63+G72</f>
        <v>23823064</v>
      </c>
    </row>
    <row r="43" spans="2:7" ht="25.5" customHeight="1">
      <c r="B43" s="24"/>
      <c r="C43" s="22" t="s">
        <v>58</v>
      </c>
      <c r="D43" s="57"/>
      <c r="E43" s="57"/>
      <c r="F43" s="12" t="s">
        <v>59</v>
      </c>
      <c r="G43" s="2">
        <f>G44+G45</f>
        <v>67000</v>
      </c>
    </row>
    <row r="44" spans="2:7" ht="30.75" customHeight="1">
      <c r="B44" s="25"/>
      <c r="C44" s="23"/>
      <c r="D44" s="41" t="s">
        <v>60</v>
      </c>
      <c r="E44" s="41"/>
      <c r="F44" s="14" t="s">
        <v>61</v>
      </c>
      <c r="G44" s="15">
        <v>65000</v>
      </c>
    </row>
    <row r="45" spans="2:7" ht="22.5" customHeight="1">
      <c r="B45" s="25"/>
      <c r="C45" s="21"/>
      <c r="D45" s="41" t="s">
        <v>74</v>
      </c>
      <c r="E45" s="41"/>
      <c r="F45" s="14" t="s">
        <v>75</v>
      </c>
      <c r="G45" s="15">
        <v>2000</v>
      </c>
    </row>
    <row r="46" spans="2:7" ht="36" customHeight="1">
      <c r="B46" s="26"/>
      <c r="C46" s="22" t="s">
        <v>62</v>
      </c>
      <c r="D46" s="57"/>
      <c r="E46" s="57"/>
      <c r="F46" s="12" t="s">
        <v>63</v>
      </c>
      <c r="G46" s="2">
        <f>G47+G48+G49+G50+G51+G52+G53</f>
        <v>7398000</v>
      </c>
    </row>
    <row r="47" spans="2:7" ht="27" customHeight="1">
      <c r="B47" s="25"/>
      <c r="C47" s="23"/>
      <c r="D47" s="41" t="s">
        <v>64</v>
      </c>
      <c r="E47" s="41"/>
      <c r="F47" s="14" t="s">
        <v>65</v>
      </c>
      <c r="G47" s="15">
        <v>6480000</v>
      </c>
    </row>
    <row r="48" spans="2:7" ht="25.5" customHeight="1">
      <c r="B48" s="13"/>
      <c r="C48" s="13"/>
      <c r="D48" s="41" t="s">
        <v>66</v>
      </c>
      <c r="E48" s="41"/>
      <c r="F48" s="14" t="s">
        <v>67</v>
      </c>
      <c r="G48" s="15">
        <v>848000</v>
      </c>
    </row>
    <row r="49" spans="2:7" ht="27.75" customHeight="1">
      <c r="B49" s="13"/>
      <c r="C49" s="13"/>
      <c r="D49" s="41" t="s">
        <v>68</v>
      </c>
      <c r="E49" s="41"/>
      <c r="F49" s="14" t="s">
        <v>69</v>
      </c>
      <c r="G49" s="15">
        <v>5000</v>
      </c>
    </row>
    <row r="50" spans="2:7" ht="26.25" customHeight="1">
      <c r="B50" s="13"/>
      <c r="C50" s="13"/>
      <c r="D50" s="41" t="s">
        <v>70</v>
      </c>
      <c r="E50" s="41"/>
      <c r="F50" s="14" t="s">
        <v>71</v>
      </c>
      <c r="G50" s="15">
        <v>47000</v>
      </c>
    </row>
    <row r="51" spans="2:7" ht="27.75" customHeight="1">
      <c r="B51" s="13"/>
      <c r="C51" s="13"/>
      <c r="D51" s="41" t="s">
        <v>72</v>
      </c>
      <c r="E51" s="41"/>
      <c r="F51" s="14" t="s">
        <v>73</v>
      </c>
      <c r="G51" s="15">
        <v>10000</v>
      </c>
    </row>
    <row r="52" spans="2:7" ht="22.5" customHeight="1">
      <c r="B52" s="13"/>
      <c r="C52" s="13"/>
      <c r="D52" s="41" t="s">
        <v>74</v>
      </c>
      <c r="E52" s="41"/>
      <c r="F52" s="14" t="s">
        <v>75</v>
      </c>
      <c r="G52" s="15">
        <v>5000</v>
      </c>
    </row>
    <row r="53" spans="2:7" ht="25.5" customHeight="1">
      <c r="B53" s="13"/>
      <c r="C53" s="13"/>
      <c r="D53" s="41" t="s">
        <v>76</v>
      </c>
      <c r="E53" s="41"/>
      <c r="F53" s="14" t="s">
        <v>77</v>
      </c>
      <c r="G53" s="15">
        <v>3000</v>
      </c>
    </row>
    <row r="54" spans="2:7" ht="41.25" customHeight="1">
      <c r="B54" s="10"/>
      <c r="C54" s="11" t="s">
        <v>78</v>
      </c>
      <c r="D54" s="57"/>
      <c r="E54" s="57"/>
      <c r="F54" s="12" t="s">
        <v>79</v>
      </c>
      <c r="G54" s="2">
        <f>G55+G56+G57+G58+G59+G60+G61+G62</f>
        <v>4184000</v>
      </c>
    </row>
    <row r="55" spans="2:7" ht="27.75" customHeight="1">
      <c r="B55" s="13"/>
      <c r="C55" s="13"/>
      <c r="D55" s="41" t="s">
        <v>64</v>
      </c>
      <c r="E55" s="41"/>
      <c r="F55" s="14" t="s">
        <v>65</v>
      </c>
      <c r="G55" s="15">
        <v>1713000</v>
      </c>
    </row>
    <row r="56" spans="2:7" ht="30" customHeight="1">
      <c r="B56" s="13"/>
      <c r="C56" s="13"/>
      <c r="D56" s="41" t="s">
        <v>66</v>
      </c>
      <c r="E56" s="41"/>
      <c r="F56" s="14" t="s">
        <v>67</v>
      </c>
      <c r="G56" s="15">
        <v>1875000</v>
      </c>
    </row>
    <row r="57" spans="2:7" ht="24" customHeight="1">
      <c r="B57" s="13"/>
      <c r="C57" s="13"/>
      <c r="D57" s="41" t="s">
        <v>68</v>
      </c>
      <c r="E57" s="41"/>
      <c r="F57" s="14" t="s">
        <v>69</v>
      </c>
      <c r="G57" s="15">
        <v>1000</v>
      </c>
    </row>
    <row r="58" spans="2:7" ht="27" customHeight="1">
      <c r="B58" s="13"/>
      <c r="C58" s="13"/>
      <c r="D58" s="41" t="s">
        <v>70</v>
      </c>
      <c r="E58" s="41"/>
      <c r="F58" s="14" t="s">
        <v>71</v>
      </c>
      <c r="G58" s="15">
        <v>160000</v>
      </c>
    </row>
    <row r="59" spans="2:7" ht="26.25" customHeight="1">
      <c r="B59" s="13"/>
      <c r="C59" s="13"/>
      <c r="D59" s="41" t="s">
        <v>80</v>
      </c>
      <c r="E59" s="41"/>
      <c r="F59" s="14" t="s">
        <v>81</v>
      </c>
      <c r="G59" s="15">
        <v>150000</v>
      </c>
    </row>
    <row r="60" spans="2:7" ht="25.5" customHeight="1">
      <c r="B60" s="13"/>
      <c r="C60" s="13"/>
      <c r="D60" s="41" t="s">
        <v>82</v>
      </c>
      <c r="E60" s="41"/>
      <c r="F60" s="14" t="s">
        <v>83</v>
      </c>
      <c r="G60" s="15">
        <v>15000</v>
      </c>
    </row>
    <row r="61" spans="2:7" ht="21.75" customHeight="1">
      <c r="B61" s="13"/>
      <c r="C61" s="13"/>
      <c r="D61" s="41" t="s">
        <v>72</v>
      </c>
      <c r="E61" s="41"/>
      <c r="F61" s="14" t="s">
        <v>73</v>
      </c>
      <c r="G61" s="15">
        <v>250000</v>
      </c>
    </row>
    <row r="62" spans="2:7" ht="29.25" customHeight="1">
      <c r="B62" s="13"/>
      <c r="C62" s="13"/>
      <c r="D62" s="41" t="s">
        <v>74</v>
      </c>
      <c r="E62" s="41"/>
      <c r="F62" s="14" t="s">
        <v>75</v>
      </c>
      <c r="G62" s="15">
        <v>20000</v>
      </c>
    </row>
    <row r="63" spans="2:7" ht="32.25" customHeight="1">
      <c r="B63" s="10"/>
      <c r="C63" s="11" t="s">
        <v>84</v>
      </c>
      <c r="D63" s="57"/>
      <c r="E63" s="57"/>
      <c r="F63" s="12" t="s">
        <v>85</v>
      </c>
      <c r="G63" s="2">
        <f>G64+G65+G66</f>
        <v>2529686</v>
      </c>
    </row>
    <row r="64" spans="2:7" ht="24" customHeight="1">
      <c r="B64" s="13"/>
      <c r="C64" s="13"/>
      <c r="D64" s="41" t="s">
        <v>86</v>
      </c>
      <c r="E64" s="41"/>
      <c r="F64" s="14" t="s">
        <v>87</v>
      </c>
      <c r="G64" s="15">
        <v>380000</v>
      </c>
    </row>
    <row r="65" spans="2:7" ht="23.25" customHeight="1">
      <c r="B65" s="13"/>
      <c r="C65" s="13"/>
      <c r="D65" s="41" t="s">
        <v>88</v>
      </c>
      <c r="E65" s="41"/>
      <c r="F65" s="14" t="s">
        <v>89</v>
      </c>
      <c r="G65" s="15">
        <v>370000</v>
      </c>
    </row>
    <row r="66" spans="2:7" ht="28.5" customHeight="1">
      <c r="B66" s="13"/>
      <c r="C66" s="13"/>
      <c r="D66" s="41" t="s">
        <v>90</v>
      </c>
      <c r="E66" s="41"/>
      <c r="F66" s="14" t="s">
        <v>91</v>
      </c>
      <c r="G66" s="15">
        <v>1779686</v>
      </c>
    </row>
    <row r="67" spans="2:7" ht="23.25" customHeight="1">
      <c r="B67" s="13"/>
      <c r="C67" s="13"/>
      <c r="D67" s="41"/>
      <c r="E67" s="41"/>
      <c r="F67" s="14" t="s">
        <v>157</v>
      </c>
      <c r="G67" s="15"/>
    </row>
    <row r="68" spans="2:7" ht="23.25" customHeight="1">
      <c r="B68" s="13"/>
      <c r="C68" s="13"/>
      <c r="D68" s="41"/>
      <c r="E68" s="41"/>
      <c r="F68" s="14" t="s">
        <v>158</v>
      </c>
      <c r="G68" s="15"/>
    </row>
    <row r="69" spans="2:7" ht="23.25" customHeight="1">
      <c r="B69" s="13"/>
      <c r="C69" s="13"/>
      <c r="D69" s="41"/>
      <c r="E69" s="41"/>
      <c r="F69" s="14" t="s">
        <v>159</v>
      </c>
      <c r="G69" s="15"/>
    </row>
    <row r="70" spans="2:7" ht="23.25" customHeight="1">
      <c r="B70" s="13"/>
      <c r="C70" s="13"/>
      <c r="D70" s="41"/>
      <c r="E70" s="41"/>
      <c r="F70" s="14" t="s">
        <v>160</v>
      </c>
      <c r="G70" s="15"/>
    </row>
    <row r="71" spans="2:7" ht="28.5" customHeight="1">
      <c r="B71" s="13"/>
      <c r="C71" s="13"/>
      <c r="D71" s="41"/>
      <c r="E71" s="41"/>
      <c r="F71" s="14" t="s">
        <v>161</v>
      </c>
      <c r="G71" s="15"/>
    </row>
    <row r="72" spans="2:7" ht="26.25" customHeight="1">
      <c r="B72" s="10"/>
      <c r="C72" s="11" t="s">
        <v>92</v>
      </c>
      <c r="D72" s="57"/>
      <c r="E72" s="57"/>
      <c r="F72" s="12" t="s">
        <v>93</v>
      </c>
      <c r="G72" s="2">
        <f>G73+G74</f>
        <v>9644378</v>
      </c>
    </row>
    <row r="73" spans="2:7" ht="23.25" customHeight="1">
      <c r="B73" s="13"/>
      <c r="C73" s="13"/>
      <c r="D73" s="41" t="s">
        <v>94</v>
      </c>
      <c r="E73" s="41"/>
      <c r="F73" s="14" t="s">
        <v>95</v>
      </c>
      <c r="G73" s="15">
        <v>9299378</v>
      </c>
    </row>
    <row r="74" spans="2:7" ht="27.75" customHeight="1">
      <c r="B74" s="16"/>
      <c r="C74" s="16"/>
      <c r="D74" s="41" t="s">
        <v>96</v>
      </c>
      <c r="E74" s="41"/>
      <c r="F74" s="14" t="s">
        <v>97</v>
      </c>
      <c r="G74" s="15">
        <v>345000</v>
      </c>
    </row>
    <row r="75" spans="2:7" ht="27.75" customHeight="1">
      <c r="B75" s="17" t="s">
        <v>98</v>
      </c>
      <c r="C75" s="17"/>
      <c r="D75" s="56"/>
      <c r="E75" s="56"/>
      <c r="F75" s="9" t="s">
        <v>99</v>
      </c>
      <c r="G75" s="1">
        <f>G76+G78+G80+G82</f>
        <v>14597294</v>
      </c>
    </row>
    <row r="76" spans="2:7" ht="30.75" customHeight="1">
      <c r="B76" s="10"/>
      <c r="C76" s="11" t="s">
        <v>100</v>
      </c>
      <c r="D76" s="57"/>
      <c r="E76" s="57"/>
      <c r="F76" s="12" t="s">
        <v>101</v>
      </c>
      <c r="G76" s="2">
        <f>G77</f>
        <v>12292011</v>
      </c>
    </row>
    <row r="77" spans="2:7" ht="24" customHeight="1">
      <c r="B77" s="16"/>
      <c r="C77" s="16"/>
      <c r="D77" s="58" t="s">
        <v>102</v>
      </c>
      <c r="E77" s="58"/>
      <c r="F77" s="32" t="s">
        <v>103</v>
      </c>
      <c r="G77" s="33">
        <v>12292011</v>
      </c>
    </row>
    <row r="78" spans="2:7" ht="29.25" customHeight="1">
      <c r="B78" s="34"/>
      <c r="C78" s="35" t="s">
        <v>104</v>
      </c>
      <c r="D78" s="59"/>
      <c r="E78" s="59"/>
      <c r="F78" s="36" t="s">
        <v>105</v>
      </c>
      <c r="G78" s="37">
        <f>G79</f>
        <v>1752803</v>
      </c>
    </row>
    <row r="79" spans="2:7" ht="26.25" customHeight="1">
      <c r="B79" s="13"/>
      <c r="C79" s="13"/>
      <c r="D79" s="41" t="s">
        <v>102</v>
      </c>
      <c r="E79" s="41"/>
      <c r="F79" s="14" t="s">
        <v>103</v>
      </c>
      <c r="G79" s="15">
        <v>1752803</v>
      </c>
    </row>
    <row r="80" spans="2:7" ht="24" customHeight="1">
      <c r="B80" s="10"/>
      <c r="C80" s="11" t="s">
        <v>106</v>
      </c>
      <c r="D80" s="57"/>
      <c r="E80" s="57"/>
      <c r="F80" s="12" t="s">
        <v>107</v>
      </c>
      <c r="G80" s="2">
        <f>G81</f>
        <v>25000</v>
      </c>
    </row>
    <row r="81" spans="2:7" ht="28.5" customHeight="1">
      <c r="B81" s="13"/>
      <c r="C81" s="13"/>
      <c r="D81" s="41" t="s">
        <v>34</v>
      </c>
      <c r="E81" s="41"/>
      <c r="F81" s="14" t="s">
        <v>35</v>
      </c>
      <c r="G81" s="15">
        <v>25000</v>
      </c>
    </row>
    <row r="82" spans="2:7" ht="24" customHeight="1">
      <c r="B82" s="10"/>
      <c r="C82" s="11" t="s">
        <v>108</v>
      </c>
      <c r="D82" s="57"/>
      <c r="E82" s="57"/>
      <c r="F82" s="12" t="s">
        <v>109</v>
      </c>
      <c r="G82" s="2">
        <f>G83</f>
        <v>527480</v>
      </c>
    </row>
    <row r="83" spans="2:7" ht="27.75" customHeight="1">
      <c r="B83" s="16"/>
      <c r="C83" s="16"/>
      <c r="D83" s="41" t="s">
        <v>102</v>
      </c>
      <c r="E83" s="41"/>
      <c r="F83" s="14" t="s">
        <v>103</v>
      </c>
      <c r="G83" s="15">
        <v>527480</v>
      </c>
    </row>
    <row r="84" spans="2:7" ht="27.75" customHeight="1">
      <c r="B84" s="17" t="s">
        <v>6</v>
      </c>
      <c r="C84" s="17"/>
      <c r="D84" s="56"/>
      <c r="E84" s="56"/>
      <c r="F84" s="9" t="s">
        <v>7</v>
      </c>
      <c r="G84" s="1">
        <f>G85+G87+G90</f>
        <v>792998.9400000001</v>
      </c>
    </row>
    <row r="85" spans="2:7" ht="30.75" customHeight="1">
      <c r="B85" s="10"/>
      <c r="C85" s="11" t="s">
        <v>162</v>
      </c>
      <c r="D85" s="57"/>
      <c r="E85" s="57"/>
      <c r="F85" s="12" t="s">
        <v>163</v>
      </c>
      <c r="G85" s="2">
        <f>G86</f>
        <v>242034.48</v>
      </c>
    </row>
    <row r="86" spans="2:7" ht="33" customHeight="1">
      <c r="B86" s="13"/>
      <c r="C86" s="13"/>
      <c r="D86" s="41" t="s">
        <v>116</v>
      </c>
      <c r="E86" s="41"/>
      <c r="F86" s="14" t="s">
        <v>117</v>
      </c>
      <c r="G86" s="15">
        <v>242034.48</v>
      </c>
    </row>
    <row r="87" spans="2:7" ht="30.75" customHeight="1">
      <c r="B87" s="10"/>
      <c r="C87" s="11" t="s">
        <v>164</v>
      </c>
      <c r="D87" s="57"/>
      <c r="E87" s="57"/>
      <c r="F87" s="12" t="s">
        <v>165</v>
      </c>
      <c r="G87" s="2">
        <f>G88+G89</f>
        <v>491931.66</v>
      </c>
    </row>
    <row r="88" spans="2:7" ht="33" customHeight="1">
      <c r="B88" s="13"/>
      <c r="C88" s="13"/>
      <c r="D88" s="41" t="s">
        <v>116</v>
      </c>
      <c r="E88" s="41"/>
      <c r="F88" s="14" t="s">
        <v>117</v>
      </c>
      <c r="G88" s="15">
        <v>461931.66</v>
      </c>
    </row>
    <row r="89" spans="2:7" ht="40.5" customHeight="1">
      <c r="B89" s="13"/>
      <c r="C89" s="13"/>
      <c r="D89" s="41" t="s">
        <v>166</v>
      </c>
      <c r="E89" s="41"/>
      <c r="F89" s="14" t="s">
        <v>167</v>
      </c>
      <c r="G89" s="15">
        <v>30000</v>
      </c>
    </row>
    <row r="90" spans="2:7" ht="30.75" customHeight="1">
      <c r="B90" s="10"/>
      <c r="C90" s="11" t="s">
        <v>168</v>
      </c>
      <c r="D90" s="57"/>
      <c r="E90" s="57"/>
      <c r="F90" s="12" t="s">
        <v>169</v>
      </c>
      <c r="G90" s="2">
        <f>G91</f>
        <v>59032.8</v>
      </c>
    </row>
    <row r="91" spans="2:7" ht="33" customHeight="1">
      <c r="B91" s="13"/>
      <c r="C91" s="13"/>
      <c r="D91" s="41" t="s">
        <v>116</v>
      </c>
      <c r="E91" s="41"/>
      <c r="F91" s="14" t="s">
        <v>117</v>
      </c>
      <c r="G91" s="15">
        <v>59032.8</v>
      </c>
    </row>
    <row r="92" spans="2:7" ht="24" customHeight="1">
      <c r="B92" s="8" t="s">
        <v>110</v>
      </c>
      <c r="C92" s="8"/>
      <c r="D92" s="46"/>
      <c r="E92" s="47"/>
      <c r="F92" s="9" t="s">
        <v>111</v>
      </c>
      <c r="G92" s="1">
        <f>G93+G95+G97+G99+G101</f>
        <v>2036000</v>
      </c>
    </row>
    <row r="93" spans="2:7" ht="40.5" customHeight="1">
      <c r="B93" s="10"/>
      <c r="C93" s="18" t="s">
        <v>114</v>
      </c>
      <c r="D93" s="60"/>
      <c r="E93" s="60"/>
      <c r="F93" s="12" t="s">
        <v>115</v>
      </c>
      <c r="G93" s="2">
        <f>G94</f>
        <v>65000</v>
      </c>
    </row>
    <row r="94" spans="2:7" ht="39" customHeight="1">
      <c r="B94" s="13"/>
      <c r="C94" s="13"/>
      <c r="D94" s="41" t="s">
        <v>116</v>
      </c>
      <c r="E94" s="41"/>
      <c r="F94" s="14" t="s">
        <v>117</v>
      </c>
      <c r="G94" s="15">
        <v>65000</v>
      </c>
    </row>
    <row r="95" spans="2:7" ht="29.25" customHeight="1">
      <c r="B95" s="10"/>
      <c r="C95" s="11" t="s">
        <v>118</v>
      </c>
      <c r="D95" s="57"/>
      <c r="E95" s="57"/>
      <c r="F95" s="12" t="s">
        <v>119</v>
      </c>
      <c r="G95" s="2">
        <f>G96</f>
        <v>703000</v>
      </c>
    </row>
    <row r="96" spans="2:7" ht="39" customHeight="1">
      <c r="B96" s="13"/>
      <c r="C96" s="13"/>
      <c r="D96" s="41" t="s">
        <v>116</v>
      </c>
      <c r="E96" s="41"/>
      <c r="F96" s="14" t="s">
        <v>117</v>
      </c>
      <c r="G96" s="15">
        <v>703000</v>
      </c>
    </row>
    <row r="97" spans="2:7" ht="26.25" customHeight="1">
      <c r="B97" s="10"/>
      <c r="C97" s="11" t="s">
        <v>120</v>
      </c>
      <c r="D97" s="57"/>
      <c r="E97" s="57"/>
      <c r="F97" s="12" t="s">
        <v>121</v>
      </c>
      <c r="G97" s="2">
        <f>G98</f>
        <v>549000</v>
      </c>
    </row>
    <row r="98" spans="2:7" ht="32.25" customHeight="1">
      <c r="B98" s="13"/>
      <c r="C98" s="13"/>
      <c r="D98" s="41" t="s">
        <v>116</v>
      </c>
      <c r="E98" s="41"/>
      <c r="F98" s="14" t="s">
        <v>117</v>
      </c>
      <c r="G98" s="15">
        <v>549000</v>
      </c>
    </row>
    <row r="99" spans="2:7" ht="26.25" customHeight="1">
      <c r="B99" s="10"/>
      <c r="C99" s="11" t="s">
        <v>122</v>
      </c>
      <c r="D99" s="57"/>
      <c r="E99" s="57"/>
      <c r="F99" s="12" t="s">
        <v>123</v>
      </c>
      <c r="G99" s="2">
        <f>G100</f>
        <v>367000</v>
      </c>
    </row>
    <row r="100" spans="2:7" ht="45" customHeight="1">
      <c r="B100" s="13"/>
      <c r="C100" s="13"/>
      <c r="D100" s="41" t="s">
        <v>116</v>
      </c>
      <c r="E100" s="41"/>
      <c r="F100" s="14" t="s">
        <v>117</v>
      </c>
      <c r="G100" s="15">
        <v>367000</v>
      </c>
    </row>
    <row r="101" spans="2:7" ht="21.75" customHeight="1">
      <c r="B101" s="10"/>
      <c r="C101" s="11" t="s">
        <v>126</v>
      </c>
      <c r="D101" s="57"/>
      <c r="E101" s="57"/>
      <c r="F101" s="12" t="s">
        <v>15</v>
      </c>
      <c r="G101" s="2">
        <f>G102</f>
        <v>352000</v>
      </c>
    </row>
    <row r="102" spans="2:7" ht="34.5" customHeight="1">
      <c r="B102" s="13"/>
      <c r="C102" s="13"/>
      <c r="D102" s="41" t="s">
        <v>116</v>
      </c>
      <c r="E102" s="41"/>
      <c r="F102" s="14" t="s">
        <v>117</v>
      </c>
      <c r="G102" s="15">
        <v>352000</v>
      </c>
    </row>
    <row r="103" spans="2:7" ht="31.5" customHeight="1">
      <c r="B103" s="8" t="s">
        <v>12</v>
      </c>
      <c r="C103" s="8"/>
      <c r="D103" s="56"/>
      <c r="E103" s="56"/>
      <c r="F103" s="9" t="s">
        <v>13</v>
      </c>
      <c r="G103" s="1">
        <f>G104</f>
        <v>95604.56</v>
      </c>
    </row>
    <row r="104" spans="2:7" ht="30" customHeight="1">
      <c r="B104" s="10"/>
      <c r="C104" s="11" t="s">
        <v>14</v>
      </c>
      <c r="D104" s="57"/>
      <c r="E104" s="57"/>
      <c r="F104" s="12" t="s">
        <v>15</v>
      </c>
      <c r="G104" s="2">
        <f>G105+G106</f>
        <v>95604.56</v>
      </c>
    </row>
    <row r="105" spans="2:7" ht="39.75" customHeight="1">
      <c r="B105" s="13"/>
      <c r="C105" s="13"/>
      <c r="D105" s="41" t="s">
        <v>127</v>
      </c>
      <c r="E105" s="41"/>
      <c r="F105" s="14" t="s">
        <v>170</v>
      </c>
      <c r="G105" s="15">
        <v>81263.88</v>
      </c>
    </row>
    <row r="106" spans="2:7" ht="39.75" customHeight="1">
      <c r="B106" s="16"/>
      <c r="C106" s="16"/>
      <c r="D106" s="58" t="s">
        <v>128</v>
      </c>
      <c r="E106" s="58"/>
      <c r="F106" s="32" t="s">
        <v>170</v>
      </c>
      <c r="G106" s="33">
        <v>14340.68</v>
      </c>
    </row>
    <row r="107" spans="2:7" ht="31.5" customHeight="1">
      <c r="B107" s="38" t="s">
        <v>149</v>
      </c>
      <c r="C107" s="38"/>
      <c r="D107" s="59"/>
      <c r="E107" s="59"/>
      <c r="F107" s="39" t="s">
        <v>150</v>
      </c>
      <c r="G107" s="40">
        <f>G108</f>
        <v>100000</v>
      </c>
    </row>
    <row r="108" spans="2:7" ht="30" customHeight="1">
      <c r="B108" s="10"/>
      <c r="C108" s="11" t="s">
        <v>151</v>
      </c>
      <c r="D108" s="57"/>
      <c r="E108" s="57"/>
      <c r="F108" s="12" t="s">
        <v>152</v>
      </c>
      <c r="G108" s="2">
        <f>G109</f>
        <v>100000</v>
      </c>
    </row>
    <row r="109" spans="2:7" ht="27" customHeight="1">
      <c r="B109" s="13"/>
      <c r="C109" s="13"/>
      <c r="D109" s="41" t="s">
        <v>153</v>
      </c>
      <c r="E109" s="41"/>
      <c r="F109" s="14" t="s">
        <v>154</v>
      </c>
      <c r="G109" s="15">
        <v>100000</v>
      </c>
    </row>
    <row r="110" spans="2:7" ht="6" customHeight="1">
      <c r="B110" s="61"/>
      <c r="C110" s="61"/>
      <c r="D110" s="62"/>
      <c r="E110" s="62"/>
      <c r="F110" s="62"/>
      <c r="G110" s="62"/>
    </row>
    <row r="111" spans="2:10" ht="23.25" customHeight="1">
      <c r="B111" s="63" t="s">
        <v>147</v>
      </c>
      <c r="C111" s="63"/>
      <c r="D111" s="63"/>
      <c r="E111" s="63"/>
      <c r="F111" s="63"/>
      <c r="G111" s="19">
        <f>G20+G24+G35+G39+G42+G75+G84+G92+G103+G107</f>
        <v>44576191.5</v>
      </c>
      <c r="J111" s="5"/>
    </row>
    <row r="112" spans="1:7" ht="16.5" customHeight="1">
      <c r="A112" s="43"/>
      <c r="B112" s="43"/>
      <c r="C112" s="43"/>
      <c r="D112" s="43"/>
      <c r="E112" s="43"/>
      <c r="F112" s="43"/>
      <c r="G112" s="43"/>
    </row>
    <row r="113" spans="2:7" ht="16.5" customHeight="1">
      <c r="B113" s="44" t="s">
        <v>0</v>
      </c>
      <c r="C113" s="44"/>
      <c r="D113" s="44"/>
      <c r="E113" s="42" t="s">
        <v>129</v>
      </c>
      <c r="F113" s="42"/>
      <c r="G113" s="42"/>
    </row>
    <row r="114" spans="1:7" ht="5.25" customHeight="1">
      <c r="A114" s="43"/>
      <c r="B114" s="43"/>
      <c r="C114" s="43"/>
      <c r="D114" s="43"/>
      <c r="E114" s="43"/>
      <c r="F114" s="43"/>
      <c r="G114" s="43"/>
    </row>
    <row r="115" spans="2:7" ht="16.5" customHeight="1">
      <c r="B115" s="6" t="s">
        <v>2</v>
      </c>
      <c r="C115" s="6" t="s">
        <v>3</v>
      </c>
      <c r="D115" s="45" t="s">
        <v>4</v>
      </c>
      <c r="E115" s="45"/>
      <c r="F115" s="6" t="s">
        <v>5</v>
      </c>
      <c r="G115" s="7" t="s">
        <v>145</v>
      </c>
    </row>
    <row r="116" spans="2:7" ht="32.25" customHeight="1">
      <c r="B116" s="8" t="s">
        <v>130</v>
      </c>
      <c r="C116" s="8"/>
      <c r="D116" s="56"/>
      <c r="E116" s="56"/>
      <c r="F116" s="9" t="s">
        <v>131</v>
      </c>
      <c r="G116" s="1">
        <f>G117</f>
        <v>80700</v>
      </c>
    </row>
    <row r="117" spans="2:7" ht="26.25" customHeight="1">
      <c r="B117" s="10"/>
      <c r="C117" s="11" t="s">
        <v>132</v>
      </c>
      <c r="D117" s="57"/>
      <c r="E117" s="57"/>
      <c r="F117" s="12" t="s">
        <v>133</v>
      </c>
      <c r="G117" s="2">
        <f>G118</f>
        <v>80700</v>
      </c>
    </row>
    <row r="118" spans="2:7" ht="39.75" customHeight="1">
      <c r="B118" s="13"/>
      <c r="C118" s="13"/>
      <c r="D118" s="41" t="s">
        <v>134</v>
      </c>
      <c r="E118" s="41"/>
      <c r="F118" s="14" t="s">
        <v>135</v>
      </c>
      <c r="G118" s="15">
        <v>80700</v>
      </c>
    </row>
    <row r="119" spans="2:7" ht="30.75" customHeight="1">
      <c r="B119" s="8" t="s">
        <v>136</v>
      </c>
      <c r="C119" s="8"/>
      <c r="D119" s="56"/>
      <c r="E119" s="56"/>
      <c r="F119" s="9" t="s">
        <v>137</v>
      </c>
      <c r="G119" s="1">
        <f>G120</f>
        <v>3336</v>
      </c>
    </row>
    <row r="120" spans="2:7" ht="27.75" customHeight="1">
      <c r="B120" s="10"/>
      <c r="C120" s="11" t="s">
        <v>138</v>
      </c>
      <c r="D120" s="57"/>
      <c r="E120" s="57"/>
      <c r="F120" s="12" t="s">
        <v>139</v>
      </c>
      <c r="G120" s="2">
        <f>G121</f>
        <v>3336</v>
      </c>
    </row>
    <row r="121" spans="2:7" ht="42.75" customHeight="1">
      <c r="B121" s="13"/>
      <c r="C121" s="13"/>
      <c r="D121" s="41" t="s">
        <v>134</v>
      </c>
      <c r="E121" s="41"/>
      <c r="F121" s="14" t="s">
        <v>135</v>
      </c>
      <c r="G121" s="15">
        <v>3336</v>
      </c>
    </row>
    <row r="122" spans="2:7" ht="22.5" customHeight="1">
      <c r="B122" s="8" t="s">
        <v>140</v>
      </c>
      <c r="C122" s="8"/>
      <c r="D122" s="56"/>
      <c r="E122" s="56"/>
      <c r="F122" s="9" t="s">
        <v>141</v>
      </c>
      <c r="G122" s="1">
        <f>G123</f>
        <v>4000</v>
      </c>
    </row>
    <row r="123" spans="2:7" ht="26.25" customHeight="1">
      <c r="B123" s="10"/>
      <c r="C123" s="11" t="s">
        <v>142</v>
      </c>
      <c r="D123" s="57"/>
      <c r="E123" s="57"/>
      <c r="F123" s="12" t="s">
        <v>15</v>
      </c>
      <c r="G123" s="2">
        <f>G124</f>
        <v>4000</v>
      </c>
    </row>
    <row r="124" spans="2:7" ht="41.25" customHeight="1">
      <c r="B124" s="13"/>
      <c r="C124" s="13"/>
      <c r="D124" s="41" t="s">
        <v>134</v>
      </c>
      <c r="E124" s="41"/>
      <c r="F124" s="14" t="s">
        <v>135</v>
      </c>
      <c r="G124" s="15">
        <v>4000</v>
      </c>
    </row>
    <row r="125" spans="2:7" ht="24" customHeight="1">
      <c r="B125" s="8" t="s">
        <v>110</v>
      </c>
      <c r="C125" s="8"/>
      <c r="D125" s="56"/>
      <c r="E125" s="56"/>
      <c r="F125" s="9" t="s">
        <v>111</v>
      </c>
      <c r="G125" s="1">
        <f>G126+G128+G130+G132</f>
        <v>5319000</v>
      </c>
    </row>
    <row r="126" spans="2:7" ht="26.25" customHeight="1">
      <c r="B126" s="10"/>
      <c r="C126" s="11" t="s">
        <v>143</v>
      </c>
      <c r="D126" s="57"/>
      <c r="E126" s="57"/>
      <c r="F126" s="12" t="s">
        <v>144</v>
      </c>
      <c r="G126" s="2">
        <f>G127</f>
        <v>351000</v>
      </c>
    </row>
    <row r="127" spans="2:7" ht="39.75" customHeight="1">
      <c r="B127" s="13"/>
      <c r="C127" s="13"/>
      <c r="D127" s="41" t="s">
        <v>134</v>
      </c>
      <c r="E127" s="41"/>
      <c r="F127" s="14" t="s">
        <v>135</v>
      </c>
      <c r="G127" s="15">
        <v>351000</v>
      </c>
    </row>
    <row r="128" spans="2:7" ht="30" customHeight="1">
      <c r="B128" s="10"/>
      <c r="C128" s="11" t="s">
        <v>112</v>
      </c>
      <c r="D128" s="57"/>
      <c r="E128" s="57"/>
      <c r="F128" s="12" t="s">
        <v>113</v>
      </c>
      <c r="G128" s="2">
        <f>G129</f>
        <v>4890000</v>
      </c>
    </row>
    <row r="129" spans="2:7" ht="50.25" customHeight="1">
      <c r="B129" s="13"/>
      <c r="C129" s="13"/>
      <c r="D129" s="41" t="s">
        <v>134</v>
      </c>
      <c r="E129" s="41"/>
      <c r="F129" s="14" t="s">
        <v>135</v>
      </c>
      <c r="G129" s="15">
        <v>4890000</v>
      </c>
    </row>
    <row r="130" spans="2:7" ht="46.5" customHeight="1">
      <c r="B130" s="10"/>
      <c r="C130" s="11" t="s">
        <v>114</v>
      </c>
      <c r="D130" s="57"/>
      <c r="E130" s="57"/>
      <c r="F130" s="12" t="s">
        <v>115</v>
      </c>
      <c r="G130" s="2">
        <f>G131</f>
        <v>26000</v>
      </c>
    </row>
    <row r="131" spans="2:7" ht="45" customHeight="1">
      <c r="B131" s="13"/>
      <c r="C131" s="13"/>
      <c r="D131" s="41" t="s">
        <v>134</v>
      </c>
      <c r="E131" s="41"/>
      <c r="F131" s="14" t="s">
        <v>135</v>
      </c>
      <c r="G131" s="15">
        <v>26000</v>
      </c>
    </row>
    <row r="132" spans="2:7" ht="27.75" customHeight="1">
      <c r="B132" s="10"/>
      <c r="C132" s="11" t="s">
        <v>124</v>
      </c>
      <c r="D132" s="57"/>
      <c r="E132" s="57"/>
      <c r="F132" s="12" t="s">
        <v>125</v>
      </c>
      <c r="G132" s="2">
        <f>G133</f>
        <v>52000</v>
      </c>
    </row>
    <row r="133" spans="2:7" ht="35.25" customHeight="1">
      <c r="B133" s="13"/>
      <c r="C133" s="13"/>
      <c r="D133" s="41" t="s">
        <v>134</v>
      </c>
      <c r="E133" s="41"/>
      <c r="F133" s="14" t="s">
        <v>135</v>
      </c>
      <c r="G133" s="15">
        <v>52000</v>
      </c>
    </row>
    <row r="134" spans="2:7" ht="5.25" customHeight="1">
      <c r="B134" s="52"/>
      <c r="C134" s="52"/>
      <c r="D134" s="43"/>
      <c r="E134" s="43"/>
      <c r="F134" s="43"/>
      <c r="G134" s="43"/>
    </row>
    <row r="135" spans="2:7" ht="23.25" customHeight="1">
      <c r="B135" s="63" t="s">
        <v>146</v>
      </c>
      <c r="C135" s="63"/>
      <c r="D135" s="63"/>
      <c r="E135" s="63"/>
      <c r="F135" s="63"/>
      <c r="G135" s="19">
        <f>G116+G119+G122+G125</f>
        <v>5407036</v>
      </c>
    </row>
    <row r="136" spans="1:7" ht="9" customHeight="1">
      <c r="A136" s="43"/>
      <c r="B136" s="43"/>
      <c r="C136" s="43"/>
      <c r="D136" s="43"/>
      <c r="E136" s="43"/>
      <c r="F136" s="43"/>
      <c r="G136" s="43"/>
    </row>
    <row r="137" spans="2:10" ht="23.25" customHeight="1">
      <c r="B137" s="64" t="s">
        <v>155</v>
      </c>
      <c r="C137" s="65"/>
      <c r="D137" s="65"/>
      <c r="E137" s="65"/>
      <c r="F137" s="66"/>
      <c r="G137" s="20">
        <f>G14+G111+G135</f>
        <v>50025882.9</v>
      </c>
      <c r="J137" s="5"/>
    </row>
    <row r="152" ht="12.75">
      <c r="R152" s="3" t="s">
        <v>156</v>
      </c>
    </row>
  </sheetData>
  <sheetProtection/>
  <mergeCells count="142">
    <mergeCell ref="D90:E90"/>
    <mergeCell ref="D91:E91"/>
    <mergeCell ref="B135:F135"/>
    <mergeCell ref="A136:G136"/>
    <mergeCell ref="B137:F137"/>
    <mergeCell ref="D130:E130"/>
    <mergeCell ref="D131:E131"/>
    <mergeCell ref="D132:E132"/>
    <mergeCell ref="D133:E133"/>
    <mergeCell ref="B134:C134"/>
    <mergeCell ref="D134:G134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B113:D113"/>
    <mergeCell ref="E113:G113"/>
    <mergeCell ref="A114:G114"/>
    <mergeCell ref="D115:E115"/>
    <mergeCell ref="D116:E116"/>
    <mergeCell ref="D117:E117"/>
    <mergeCell ref="D108:E108"/>
    <mergeCell ref="D109:E109"/>
    <mergeCell ref="B110:C110"/>
    <mergeCell ref="D110:G110"/>
    <mergeCell ref="B111:F111"/>
    <mergeCell ref="A112:G112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82:E82"/>
    <mergeCell ref="D83:E83"/>
    <mergeCell ref="D92:E92"/>
    <mergeCell ref="D93:E93"/>
    <mergeCell ref="D94:E94"/>
    <mergeCell ref="D95:E95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73:E73"/>
    <mergeCell ref="D74:E74"/>
    <mergeCell ref="D75:E75"/>
    <mergeCell ref="D70:E70"/>
    <mergeCell ref="D66:E66"/>
    <mergeCell ref="D69:E69"/>
    <mergeCell ref="D67:E67"/>
    <mergeCell ref="D62:E62"/>
    <mergeCell ref="D63:E63"/>
    <mergeCell ref="D64:E64"/>
    <mergeCell ref="D65:E65"/>
    <mergeCell ref="D71:E71"/>
    <mergeCell ref="D72:E72"/>
    <mergeCell ref="D68:E68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3:E43"/>
    <mergeCell ref="D44:E44"/>
    <mergeCell ref="D46:E46"/>
    <mergeCell ref="D47:E47"/>
    <mergeCell ref="D48:E48"/>
    <mergeCell ref="D49:E49"/>
    <mergeCell ref="D45:E45"/>
    <mergeCell ref="D37:E37"/>
    <mergeCell ref="D38:E38"/>
    <mergeCell ref="D39:E39"/>
    <mergeCell ref="D40:E40"/>
    <mergeCell ref="D41:E41"/>
    <mergeCell ref="D42:E42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14:F14"/>
    <mergeCell ref="A15:G15"/>
    <mergeCell ref="A16:G16"/>
    <mergeCell ref="B17:D17"/>
    <mergeCell ref="E17:G17"/>
    <mergeCell ref="A18:G18"/>
    <mergeCell ref="D12:E12"/>
    <mergeCell ref="B13:C13"/>
    <mergeCell ref="D13:G13"/>
    <mergeCell ref="D7:E7"/>
    <mergeCell ref="D8:E8"/>
    <mergeCell ref="D9:E9"/>
    <mergeCell ref="D88:E88"/>
    <mergeCell ref="D89:E89"/>
    <mergeCell ref="B2:G2"/>
    <mergeCell ref="A3:G3"/>
    <mergeCell ref="B4:D4"/>
    <mergeCell ref="E4:G4"/>
    <mergeCell ref="A5:G5"/>
    <mergeCell ref="D6:E6"/>
    <mergeCell ref="D10:E10"/>
    <mergeCell ref="D11:E11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 scale="85" r:id="rId1"/>
  <headerFooter>
    <oddFooter>&amp;CStrona &amp;P z &amp;N</oddFooter>
  </headerFooter>
  <rowBreaks count="3" manualBreakCount="3">
    <brk id="42" max="6" man="1"/>
    <brk id="77" max="6" man="1"/>
    <brk id="10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2015-01-20T08:06:00Z</cp:lastPrinted>
  <dcterms:modified xsi:type="dcterms:W3CDTF">2015-01-23T08:28:54Z</dcterms:modified>
  <cp:category/>
  <cp:version/>
  <cp:contentType/>
  <cp:contentStatus/>
</cp:coreProperties>
</file>